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oll-Ist-Vergleich blanco" sheetId="1" r:id="rId1"/>
  </sheets>
  <definedNames/>
  <calcPr fullCalcOnLoad="1"/>
</workbook>
</file>

<file path=xl/sharedStrings.xml><?xml version="1.0" encoding="utf-8"?>
<sst xmlns="http://schemas.openxmlformats.org/spreadsheetml/2006/main" count="77" uniqueCount="48">
  <si>
    <t>Hof xy</t>
  </si>
  <si>
    <t>1.Quartal</t>
  </si>
  <si>
    <t>2.Quartal</t>
  </si>
  <si>
    <t>3.Quartal</t>
  </si>
  <si>
    <t>Gesamt</t>
  </si>
  <si>
    <t>Soll-Ist-Vergl.</t>
  </si>
  <si>
    <t>06/07</t>
  </si>
  <si>
    <t>Etat</t>
  </si>
  <si>
    <t>Fibu</t>
  </si>
  <si>
    <t>Saldo</t>
  </si>
  <si>
    <t>Verarbeitung</t>
  </si>
  <si>
    <t>Verkauf</t>
  </si>
  <si>
    <t>sonstige Einnahmen</t>
  </si>
  <si>
    <t>Einnahmen ges.</t>
  </si>
  <si>
    <t>Verrechnung</t>
  </si>
  <si>
    <t>Mitarbeiter</t>
  </si>
  <si>
    <t>Privatentnahmen</t>
  </si>
  <si>
    <t>sonstige Ausgaben</t>
  </si>
  <si>
    <t>Ausgaben gesamt</t>
  </si>
  <si>
    <t>Ergebnis Vermarktung</t>
  </si>
  <si>
    <t xml:space="preserve">AfA </t>
  </si>
  <si>
    <t>GLS-Annuität</t>
  </si>
  <si>
    <t>Stall</t>
  </si>
  <si>
    <t>Tiere + Fleisch</t>
  </si>
  <si>
    <t>Zuschüsse</t>
  </si>
  <si>
    <t>Miete, sonst. Einnahmen</t>
  </si>
  <si>
    <t>Einnahmen gesamt</t>
  </si>
  <si>
    <t>Sonstige Ausgaben</t>
  </si>
  <si>
    <t>Ergebnis Stall</t>
  </si>
  <si>
    <t>AfA</t>
  </si>
  <si>
    <t>Tilgung Schlepper</t>
  </si>
  <si>
    <t>Gemüse</t>
  </si>
  <si>
    <t xml:space="preserve">Kartoffeln </t>
  </si>
  <si>
    <t>Schweine</t>
  </si>
  <si>
    <t>sonst. Ausgaben</t>
  </si>
  <si>
    <t>Ergebnis Gemüse</t>
  </si>
  <si>
    <t>Afa</t>
  </si>
  <si>
    <t>Vermarktung</t>
  </si>
  <si>
    <t>Wareneinsatz</t>
  </si>
  <si>
    <t>Betrieb</t>
  </si>
  <si>
    <t>Betriebsergebnis</t>
  </si>
  <si>
    <t>Betrieb xy</t>
  </si>
  <si>
    <t>Soll-Ist-Vergleich 2004/2005</t>
  </si>
  <si>
    <t>2005/2006</t>
  </si>
  <si>
    <t>Summe Afa</t>
  </si>
  <si>
    <t>Summe GLS-Annuität</t>
  </si>
  <si>
    <t>Summe Tilg. Schlepper</t>
  </si>
  <si>
    <t>Gesamtergebnis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</si>
</sst>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@"/>
    <numFmt numFmtId="167" formatCode="_(* #,##0.00_);_(* \(#,##0.00\);_(* \-??_);_(@_)"/>
    <numFmt numFmtId="168" formatCode="\\;;;"/>
  </numFmts>
  <fonts count="9"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Fill="1" applyAlignment="1">
      <alignment horizontal="right"/>
    </xf>
    <xf numFmtId="164" fontId="1" fillId="0" borderId="0" xfId="0" applyFont="1" applyAlignment="1">
      <alignment/>
    </xf>
    <xf numFmtId="165" fontId="2" fillId="0" borderId="0" xfId="0" applyNumberFormat="1" applyFont="1" applyFill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Fill="1" applyBorder="1" applyAlignment="1">
      <alignment/>
    </xf>
    <xf numFmtId="164" fontId="2" fillId="0" borderId="0" xfId="0" applyFont="1" applyAlignment="1">
      <alignment/>
    </xf>
    <xf numFmtId="166" fontId="3" fillId="0" borderId="1" xfId="0" applyNumberFormat="1" applyFont="1" applyFill="1" applyBorder="1" applyAlignment="1">
      <alignment horizontal="left"/>
    </xf>
    <xf numFmtId="166" fontId="1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right"/>
    </xf>
    <xf numFmtId="165" fontId="1" fillId="0" borderId="1" xfId="0" applyNumberFormat="1" applyFont="1" applyFill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6" fontId="2" fillId="0" borderId="0" xfId="0" applyNumberFormat="1" applyFont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Border="1" applyAlignment="1">
      <alignment/>
    </xf>
    <xf numFmtId="165" fontId="5" fillId="0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1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3" fillId="0" borderId="1" xfId="0" applyFont="1" applyFill="1" applyBorder="1" applyAlignment="1">
      <alignment/>
    </xf>
    <xf numFmtId="165" fontId="1" fillId="0" borderId="1" xfId="15" applyNumberFormat="1" applyFont="1" applyFill="1" applyBorder="1" applyAlignment="1" applyProtection="1">
      <alignment/>
      <protection/>
    </xf>
    <xf numFmtId="165" fontId="5" fillId="0" borderId="1" xfId="15" applyNumberFormat="1" applyFont="1" applyFill="1" applyBorder="1" applyAlignment="1" applyProtection="1">
      <alignment/>
      <protection/>
    </xf>
    <xf numFmtId="164" fontId="4" fillId="0" borderId="1" xfId="0" applyFont="1" applyBorder="1" applyAlignment="1">
      <alignment/>
    </xf>
    <xf numFmtId="164" fontId="2" fillId="0" borderId="1" xfId="0" applyFont="1" applyFill="1" applyBorder="1" applyAlignment="1">
      <alignment/>
    </xf>
    <xf numFmtId="165" fontId="1" fillId="0" borderId="1" xfId="15" applyNumberFormat="1" applyFont="1" applyFill="1" applyBorder="1" applyAlignment="1" applyProtection="1">
      <alignment horizontal="right"/>
      <protection/>
    </xf>
    <xf numFmtId="165" fontId="2" fillId="0" borderId="1" xfId="15" applyNumberFormat="1" applyFont="1" applyFill="1" applyBorder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3" fillId="0" borderId="1" xfId="0" applyFont="1" applyBorder="1" applyAlignment="1">
      <alignment horizontal="left"/>
    </xf>
    <xf numFmtId="165" fontId="3" fillId="0" borderId="1" xfId="15" applyNumberFormat="1" applyFont="1" applyFill="1" applyBorder="1" applyAlignment="1" applyProtection="1">
      <alignment/>
      <protection/>
    </xf>
    <xf numFmtId="165" fontId="3" fillId="0" borderId="1" xfId="15" applyNumberFormat="1" applyFont="1" applyFill="1" applyBorder="1" applyAlignment="1" applyProtection="1">
      <alignment horizontal="right"/>
      <protection/>
    </xf>
    <xf numFmtId="165" fontId="6" fillId="0" borderId="1" xfId="15" applyNumberFormat="1" applyFont="1" applyFill="1" applyBorder="1" applyAlignment="1" applyProtection="1">
      <alignment/>
      <protection/>
    </xf>
    <xf numFmtId="165" fontId="7" fillId="0" borderId="1" xfId="15" applyNumberFormat="1" applyFont="1" applyFill="1" applyBorder="1" applyAlignment="1" applyProtection="1">
      <alignment horizontal="right"/>
      <protection/>
    </xf>
    <xf numFmtId="168" fontId="3" fillId="0" borderId="1" xfId="15" applyNumberFormat="1" applyFont="1" applyFill="1" applyBorder="1" applyAlignment="1" applyProtection="1">
      <alignment horizontal="right"/>
      <protection/>
    </xf>
    <xf numFmtId="164" fontId="7" fillId="0" borderId="0" xfId="0" applyFont="1" applyAlignment="1">
      <alignment/>
    </xf>
    <xf numFmtId="165" fontId="2" fillId="0" borderId="1" xfId="15" applyNumberFormat="1" applyFont="1" applyFill="1" applyBorder="1" applyAlignment="1" applyProtection="1">
      <alignment/>
      <protection/>
    </xf>
    <xf numFmtId="164" fontId="3" fillId="0" borderId="1" xfId="0" applyFont="1" applyFill="1" applyBorder="1" applyAlignment="1">
      <alignment horizontal="left"/>
    </xf>
    <xf numFmtId="164" fontId="8" fillId="0" borderId="1" xfId="0" applyFont="1" applyFill="1" applyBorder="1" applyAlignment="1">
      <alignment/>
    </xf>
    <xf numFmtId="164" fontId="0" fillId="0" borderId="0" xfId="0" applyFont="1" applyAlignment="1">
      <alignment/>
    </xf>
    <xf numFmtId="165" fontId="7" fillId="0" borderId="1" xfId="15" applyNumberFormat="1" applyFont="1" applyFill="1" applyBorder="1" applyAlignment="1" applyProtection="1">
      <alignment/>
      <protection/>
    </xf>
    <xf numFmtId="165" fontId="4" fillId="0" borderId="1" xfId="0" applyNumberFormat="1" applyFont="1" applyFill="1" applyBorder="1" applyAlignment="1">
      <alignment/>
    </xf>
    <xf numFmtId="164" fontId="2" fillId="0" borderId="2" xfId="0" applyFont="1" applyBorder="1" applyAlignment="1">
      <alignment/>
    </xf>
    <xf numFmtId="168" fontId="3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right"/>
    </xf>
    <xf numFmtId="164" fontId="0" fillId="0" borderId="3" xfId="0" applyFont="1" applyBorder="1" applyAlignment="1">
      <alignment/>
    </xf>
    <xf numFmtId="165" fontId="3" fillId="0" borderId="1" xfId="0" applyNumberFormat="1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164" fontId="0" fillId="0" borderId="1" xfId="0" applyBorder="1" applyAlignment="1">
      <alignment/>
    </xf>
    <xf numFmtId="165" fontId="2" fillId="0" borderId="1" xfId="0" applyNumberFormat="1" applyFont="1" applyBorder="1" applyAlignment="1">
      <alignment/>
    </xf>
    <xf numFmtId="164" fontId="1" fillId="0" borderId="1" xfId="0" applyFont="1" applyFill="1" applyBorder="1" applyAlignment="1">
      <alignment horizontal="left"/>
    </xf>
    <xf numFmtId="164" fontId="2" fillId="0" borderId="1" xfId="0" applyFont="1" applyBorder="1" applyAlignment="1">
      <alignment horizontal="left"/>
    </xf>
    <xf numFmtId="165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1"/>
  <sheetViews>
    <sheetView tabSelected="1" zoomScale="85" zoomScaleNormal="85" workbookViewId="0" topLeftCell="A35">
      <selection activeCell="O57" sqref="O57"/>
    </sheetView>
  </sheetViews>
  <sheetFormatPr defaultColWidth="11.421875" defaultRowHeight="10.5" customHeight="1"/>
  <cols>
    <col min="1" max="1" width="13.8515625" style="1" customWidth="1"/>
    <col min="2" max="2" width="17.8515625" style="2" customWidth="1"/>
    <col min="3" max="3" width="7.7109375" style="2" customWidth="1"/>
    <col min="4" max="4" width="9.7109375" style="3" customWidth="1"/>
    <col min="5" max="5" width="7.57421875" style="2" customWidth="1"/>
    <col min="6" max="6" width="7.57421875" style="4" customWidth="1"/>
    <col min="7" max="7" width="9.421875" style="5" customWidth="1"/>
    <col min="8" max="8" width="7.28125" style="6" customWidth="1"/>
    <col min="9" max="9" width="7.00390625" style="4" customWidth="1"/>
    <col min="10" max="10" width="8.7109375" style="7" customWidth="1"/>
    <col min="11" max="11" width="7.140625" style="6" customWidth="1"/>
    <col min="12" max="12" width="8.00390625" style="8" customWidth="1"/>
    <col min="13" max="13" width="9.140625" style="9" customWidth="1"/>
    <col min="14" max="14" width="10.28125" style="6" customWidth="1"/>
    <col min="15" max="16384" width="11.421875" style="10" customWidth="1"/>
  </cols>
  <sheetData>
    <row r="1" spans="1:14" s="4" customFormat="1" ht="15" customHeight="1">
      <c r="A1" s="11" t="s">
        <v>0</v>
      </c>
      <c r="B1" s="12"/>
      <c r="C1" s="13" t="s">
        <v>1</v>
      </c>
      <c r="D1" s="13"/>
      <c r="E1" s="13"/>
      <c r="F1" s="13" t="s">
        <v>2</v>
      </c>
      <c r="G1" s="13"/>
      <c r="H1" s="13"/>
      <c r="I1" s="13" t="s">
        <v>3</v>
      </c>
      <c r="J1" s="13"/>
      <c r="K1" s="13"/>
      <c r="L1" s="13" t="s">
        <v>4</v>
      </c>
      <c r="M1" s="13"/>
      <c r="N1" s="13"/>
    </row>
    <row r="2" spans="1:14" s="21" customFormat="1" ht="15" customHeight="1">
      <c r="A2" s="11" t="s">
        <v>5</v>
      </c>
      <c r="B2" s="12" t="s">
        <v>6</v>
      </c>
      <c r="C2" s="14" t="s">
        <v>7</v>
      </c>
      <c r="D2" s="15" t="s">
        <v>8</v>
      </c>
      <c r="E2" s="16" t="s">
        <v>9</v>
      </c>
      <c r="F2" s="14" t="s">
        <v>2</v>
      </c>
      <c r="G2" s="17" t="s">
        <v>8</v>
      </c>
      <c r="H2" s="18" t="s">
        <v>9</v>
      </c>
      <c r="I2" s="14" t="s">
        <v>7</v>
      </c>
      <c r="J2" s="15" t="s">
        <v>8</v>
      </c>
      <c r="K2" s="18" t="s">
        <v>9</v>
      </c>
      <c r="L2" s="19" t="s">
        <v>7</v>
      </c>
      <c r="M2" s="15"/>
      <c r="N2" s="20" t="s">
        <v>9</v>
      </c>
    </row>
    <row r="3" spans="1:14" ht="15" customHeight="1">
      <c r="A3" s="22"/>
      <c r="B3" s="23"/>
      <c r="C3" s="23"/>
      <c r="D3" s="15"/>
      <c r="E3" s="24"/>
      <c r="F3" s="23"/>
      <c r="G3" s="25"/>
      <c r="H3" s="24"/>
      <c r="I3" s="23"/>
      <c r="J3" s="26"/>
      <c r="K3" s="24"/>
      <c r="L3" s="27"/>
      <c r="M3" s="26"/>
      <c r="N3" s="28"/>
    </row>
    <row r="4" spans="1:14" ht="15" customHeight="1">
      <c r="A4" s="29" t="s">
        <v>10</v>
      </c>
      <c r="B4" s="23" t="s">
        <v>11</v>
      </c>
      <c r="C4" s="30"/>
      <c r="D4" s="15"/>
      <c r="E4" s="31">
        <f>D4-C4</f>
        <v>0</v>
      </c>
      <c r="F4" s="30"/>
      <c r="G4" s="25"/>
      <c r="H4" s="31">
        <f>G4-F4</f>
        <v>0</v>
      </c>
      <c r="I4" s="30"/>
      <c r="J4" s="26"/>
      <c r="K4" s="31">
        <f>+J4-I4+J4-I4</f>
        <v>0</v>
      </c>
      <c r="L4" s="30"/>
      <c r="M4" s="26"/>
      <c r="N4" s="31">
        <f>+M4-L4</f>
        <v>0</v>
      </c>
    </row>
    <row r="5" spans="1:14" ht="15" customHeight="1">
      <c r="A5" s="29"/>
      <c r="B5" s="23" t="s">
        <v>12</v>
      </c>
      <c r="C5" s="30"/>
      <c r="D5" s="15"/>
      <c r="E5" s="31"/>
      <c r="F5" s="30"/>
      <c r="G5" s="25"/>
      <c r="H5" s="31">
        <f>G5-F5</f>
        <v>0</v>
      </c>
      <c r="I5" s="30"/>
      <c r="J5" s="26"/>
      <c r="K5" s="31">
        <f>J5-I5</f>
        <v>0</v>
      </c>
      <c r="L5" s="30"/>
      <c r="M5" s="26"/>
      <c r="N5" s="31">
        <f>M5-L5</f>
        <v>0</v>
      </c>
    </row>
    <row r="6" spans="1:14" ht="15" customHeight="1">
      <c r="A6" s="29"/>
      <c r="B6" s="32" t="s">
        <v>13</v>
      </c>
      <c r="C6" s="30"/>
      <c r="D6" s="15">
        <f>D4+D5</f>
        <v>0</v>
      </c>
      <c r="E6" s="31">
        <f>D6-C6</f>
        <v>0</v>
      </c>
      <c r="F6" s="30">
        <f>SUM(F3:F5)</f>
        <v>0</v>
      </c>
      <c r="G6" s="25">
        <f>SUM(G4:G5)</f>
        <v>0</v>
      </c>
      <c r="H6" s="31">
        <f>SUM(H4:H5)</f>
        <v>0</v>
      </c>
      <c r="I6" s="30"/>
      <c r="J6" s="26">
        <f>J4+J5</f>
        <v>0</v>
      </c>
      <c r="K6" s="31">
        <f>J6-I6</f>
        <v>0</v>
      </c>
      <c r="L6" s="30"/>
      <c r="M6" s="26">
        <f>SUM(M4:M5)</f>
        <v>0</v>
      </c>
      <c r="N6" s="31">
        <f>SUM(N4:N5)</f>
        <v>0</v>
      </c>
    </row>
    <row r="7" spans="1:16" ht="15" customHeight="1">
      <c r="A7" s="22"/>
      <c r="B7" s="22"/>
      <c r="C7" s="22"/>
      <c r="D7" s="22"/>
      <c r="E7" s="22"/>
      <c r="F7" s="22"/>
      <c r="G7" s="33"/>
      <c r="H7" s="22"/>
      <c r="I7" s="22"/>
      <c r="J7" s="22"/>
      <c r="K7" s="22"/>
      <c r="L7" s="22"/>
      <c r="M7" s="22"/>
      <c r="N7" s="22"/>
      <c r="O7" s="1"/>
      <c r="P7" s="1"/>
    </row>
    <row r="8" spans="1:14" ht="15" customHeight="1">
      <c r="A8" s="22"/>
      <c r="B8" s="23" t="s">
        <v>14</v>
      </c>
      <c r="C8" s="30"/>
      <c r="D8" s="15"/>
      <c r="E8" s="31">
        <f>D8-C8</f>
        <v>0</v>
      </c>
      <c r="F8" s="30"/>
      <c r="G8" s="25"/>
      <c r="H8" s="31">
        <f>+G8-F8</f>
        <v>0</v>
      </c>
      <c r="I8" s="30"/>
      <c r="J8" s="26"/>
      <c r="K8" s="31">
        <f>+J8-I8</f>
        <v>0</v>
      </c>
      <c r="L8" s="30"/>
      <c r="M8" s="26"/>
      <c r="N8" s="31">
        <f>+M8-L8</f>
        <v>0</v>
      </c>
    </row>
    <row r="9" spans="1:14" ht="15" customHeight="1">
      <c r="A9" s="22"/>
      <c r="B9" s="23" t="s">
        <v>15</v>
      </c>
      <c r="C9" s="30"/>
      <c r="D9" s="15"/>
      <c r="E9" s="31">
        <f>D9-C9</f>
        <v>0</v>
      </c>
      <c r="F9" s="30"/>
      <c r="G9" s="25"/>
      <c r="H9" s="31">
        <f>+G9-F9</f>
        <v>0</v>
      </c>
      <c r="I9" s="30"/>
      <c r="J9" s="26"/>
      <c r="K9" s="31">
        <f>+J9-I9</f>
        <v>0</v>
      </c>
      <c r="L9" s="30"/>
      <c r="M9" s="26"/>
      <c r="N9" s="31">
        <f>+M9-L9</f>
        <v>0</v>
      </c>
    </row>
    <row r="10" spans="1:14" ht="15" customHeight="1">
      <c r="A10" s="22"/>
      <c r="B10" s="23" t="s">
        <v>16</v>
      </c>
      <c r="C10" s="30"/>
      <c r="D10" s="15"/>
      <c r="E10" s="31">
        <f>D10-C10</f>
        <v>0</v>
      </c>
      <c r="F10" s="30"/>
      <c r="G10" s="25"/>
      <c r="H10" s="31">
        <f>G10-F10</f>
        <v>0</v>
      </c>
      <c r="I10" s="30"/>
      <c r="J10" s="26"/>
      <c r="K10" s="31">
        <f>+J10-I10</f>
        <v>0</v>
      </c>
      <c r="L10" s="30"/>
      <c r="M10" s="26"/>
      <c r="N10" s="31">
        <f>+M10-L10</f>
        <v>0</v>
      </c>
    </row>
    <row r="11" spans="1:14" ht="15" customHeight="1">
      <c r="A11" s="22"/>
      <c r="B11" s="23" t="s">
        <v>17</v>
      </c>
      <c r="C11" s="30"/>
      <c r="D11" s="15"/>
      <c r="E11" s="31">
        <f>D11-C11</f>
        <v>0</v>
      </c>
      <c r="F11" s="30"/>
      <c r="G11" s="25"/>
      <c r="H11" s="31">
        <f>G11-F11</f>
        <v>0</v>
      </c>
      <c r="I11" s="30"/>
      <c r="J11" s="26"/>
      <c r="K11" s="31">
        <f>J11-I11</f>
        <v>0</v>
      </c>
      <c r="L11" s="30"/>
      <c r="M11" s="26"/>
      <c r="N11" s="31">
        <f>+M11-L11</f>
        <v>0</v>
      </c>
    </row>
    <row r="12" spans="1:14" s="36" customFormat="1" ht="15" customHeight="1">
      <c r="A12" s="22"/>
      <c r="B12" s="32" t="s">
        <v>18</v>
      </c>
      <c r="C12" s="30">
        <f>SUM(C8:C11)</f>
        <v>0</v>
      </c>
      <c r="D12" s="34"/>
      <c r="E12" s="31">
        <f>D12-C12</f>
        <v>0</v>
      </c>
      <c r="F12" s="30"/>
      <c r="G12" s="35"/>
      <c r="H12" s="31">
        <f>G12-F12</f>
        <v>0</v>
      </c>
      <c r="I12" s="30">
        <f>+L12*0.75</f>
        <v>0</v>
      </c>
      <c r="J12" s="34">
        <f>SUM(J8:J11)</f>
        <v>0</v>
      </c>
      <c r="K12" s="31">
        <f>+J12-I12</f>
        <v>0</v>
      </c>
      <c r="L12" s="30">
        <f>L8+L9+L10+L11</f>
        <v>0</v>
      </c>
      <c r="M12" s="34"/>
      <c r="N12" s="31">
        <f>+M12-L12</f>
        <v>0</v>
      </c>
    </row>
    <row r="13" spans="1:14" s="43" customFormat="1" ht="15" customHeight="1">
      <c r="A13" s="29"/>
      <c r="B13" s="37" t="s">
        <v>19</v>
      </c>
      <c r="C13" s="38">
        <f>C6-C12</f>
        <v>0</v>
      </c>
      <c r="D13" s="39"/>
      <c r="E13" s="40">
        <f>D13-C13</f>
        <v>0</v>
      </c>
      <c r="F13" s="38">
        <f>+L13*0.5</f>
        <v>0</v>
      </c>
      <c r="G13" s="41">
        <f>G6-G12</f>
        <v>0</v>
      </c>
      <c r="H13" s="40">
        <f>G13-F13</f>
        <v>0</v>
      </c>
      <c r="I13" s="38">
        <f>+L13*0.75</f>
        <v>0</v>
      </c>
      <c r="J13" s="39">
        <f>J6-J12</f>
        <v>0</v>
      </c>
      <c r="K13" s="40">
        <f>+J13-I13</f>
        <v>0</v>
      </c>
      <c r="L13" s="42"/>
      <c r="M13" s="39">
        <f>M6-M12</f>
        <v>0</v>
      </c>
      <c r="N13" s="40">
        <f>+M13-L13</f>
        <v>0</v>
      </c>
    </row>
    <row r="14" spans="1:14" ht="15" customHeight="1">
      <c r="A14" s="22"/>
      <c r="B14" s="23" t="s">
        <v>20</v>
      </c>
      <c r="C14" s="30"/>
      <c r="D14" s="15"/>
      <c r="E14" s="31"/>
      <c r="F14" s="30"/>
      <c r="G14" s="17"/>
      <c r="H14" s="31"/>
      <c r="I14" s="30"/>
      <c r="J14" s="15"/>
      <c r="K14" s="31">
        <f>+J14-I14</f>
        <v>0</v>
      </c>
      <c r="L14" s="30"/>
      <c r="M14" s="15"/>
      <c r="N14" s="31">
        <f>+M14-L14</f>
        <v>0</v>
      </c>
    </row>
    <row r="15" spans="1:14" ht="15" customHeight="1">
      <c r="A15" s="22"/>
      <c r="B15" s="23" t="s">
        <v>21</v>
      </c>
      <c r="C15" s="30"/>
      <c r="D15" s="15"/>
      <c r="E15" s="31"/>
      <c r="F15" s="30"/>
      <c r="G15" s="17"/>
      <c r="H15" s="31"/>
      <c r="I15" s="30"/>
      <c r="J15" s="15"/>
      <c r="K15" s="31">
        <f>+J15-I15</f>
        <v>0</v>
      </c>
      <c r="L15" s="30"/>
      <c r="M15" s="15"/>
      <c r="N15" s="31">
        <f>+M15-L15</f>
        <v>0</v>
      </c>
    </row>
    <row r="16" spans="1:14" ht="15" customHeight="1">
      <c r="A16" s="22"/>
      <c r="B16" s="23"/>
      <c r="C16" s="30"/>
      <c r="D16" s="34"/>
      <c r="E16" s="31"/>
      <c r="F16" s="30"/>
      <c r="G16" s="44"/>
      <c r="H16" s="31"/>
      <c r="I16" s="30"/>
      <c r="J16" s="30"/>
      <c r="K16" s="31"/>
      <c r="L16" s="30"/>
      <c r="M16" s="30"/>
      <c r="N16" s="31"/>
    </row>
    <row r="17" spans="1:14" ht="15" customHeight="1">
      <c r="A17" s="45" t="s">
        <v>22</v>
      </c>
      <c r="B17" s="23" t="s">
        <v>14</v>
      </c>
      <c r="C17" s="30"/>
      <c r="D17" s="15"/>
      <c r="E17" s="31">
        <f>+D17-C17</f>
        <v>0</v>
      </c>
      <c r="F17" s="30"/>
      <c r="G17" s="25"/>
      <c r="H17" s="31">
        <f>+G17-F17</f>
        <v>0</v>
      </c>
      <c r="I17" s="30"/>
      <c r="J17" s="26"/>
      <c r="K17" s="31">
        <f>+J17-I17</f>
        <v>0</v>
      </c>
      <c r="L17" s="30"/>
      <c r="M17" s="26"/>
      <c r="N17" s="31">
        <f>+M17-L17</f>
        <v>0</v>
      </c>
    </row>
    <row r="18" spans="1:14" ht="15" customHeight="1">
      <c r="A18" s="22"/>
      <c r="B18" s="23" t="s">
        <v>23</v>
      </c>
      <c r="C18" s="30"/>
      <c r="D18" s="15"/>
      <c r="E18" s="31">
        <f>+D18-C18</f>
        <v>0</v>
      </c>
      <c r="F18" s="30"/>
      <c r="G18" s="25"/>
      <c r="H18" s="31">
        <f>+G18-F18</f>
        <v>0</v>
      </c>
      <c r="I18" s="30"/>
      <c r="J18" s="26"/>
      <c r="K18" s="31">
        <f>+J18-I18</f>
        <v>0</v>
      </c>
      <c r="L18" s="30"/>
      <c r="M18" s="26"/>
      <c r="N18" s="31">
        <f>+M18-L18</f>
        <v>0</v>
      </c>
    </row>
    <row r="19" spans="1:14" ht="15" customHeight="1">
      <c r="A19" s="22"/>
      <c r="B19" s="23" t="s">
        <v>24</v>
      </c>
      <c r="C19" s="30"/>
      <c r="D19" s="15"/>
      <c r="E19" s="31">
        <f>+D19-C19</f>
        <v>0</v>
      </c>
      <c r="F19" s="30"/>
      <c r="G19" s="25"/>
      <c r="H19" s="31">
        <f>+G19-F19</f>
        <v>0</v>
      </c>
      <c r="I19" s="30"/>
      <c r="J19" s="26"/>
      <c r="K19" s="31">
        <f>+J19-I19</f>
        <v>0</v>
      </c>
      <c r="L19" s="30"/>
      <c r="M19" s="26"/>
      <c r="N19" s="31">
        <f>+M19-L19</f>
        <v>0</v>
      </c>
    </row>
    <row r="20" spans="1:14" ht="15" customHeight="1">
      <c r="A20" s="22"/>
      <c r="B20" s="23" t="s">
        <v>25</v>
      </c>
      <c r="C20" s="30"/>
      <c r="D20" s="15"/>
      <c r="E20" s="31">
        <f>+D20-C20</f>
        <v>0</v>
      </c>
      <c r="F20" s="30"/>
      <c r="G20" s="25">
        <f>G21-G19-G18-G17</f>
        <v>0</v>
      </c>
      <c r="H20" s="31">
        <f>+G20-F20</f>
        <v>0</v>
      </c>
      <c r="I20" s="30"/>
      <c r="J20" s="26"/>
      <c r="K20" s="31">
        <f>+J20-I20</f>
        <v>0</v>
      </c>
      <c r="L20" s="30"/>
      <c r="M20" s="26"/>
      <c r="N20" s="31">
        <f>+M20-L20</f>
        <v>0</v>
      </c>
    </row>
    <row r="21" spans="1:14" ht="15" customHeight="1">
      <c r="A21" s="22"/>
      <c r="B21" s="23" t="s">
        <v>26</v>
      </c>
      <c r="C21" s="30">
        <f>C17+C18+C19+C20</f>
        <v>0</v>
      </c>
      <c r="D21" s="34"/>
      <c r="E21" s="31">
        <f>+D21-C21</f>
        <v>0</v>
      </c>
      <c r="F21" s="30"/>
      <c r="G21" s="44"/>
      <c r="H21" s="31">
        <f>+G21-F21</f>
        <v>0</v>
      </c>
      <c r="I21" s="30">
        <f>+L21*0.75</f>
        <v>0</v>
      </c>
      <c r="J21" s="30">
        <f>SUM(J17:J20)</f>
        <v>0</v>
      </c>
      <c r="K21" s="31">
        <f>+J21-I21</f>
        <v>0</v>
      </c>
      <c r="L21" s="30">
        <f>SUM(L17:L20)</f>
        <v>0</v>
      </c>
      <c r="M21" s="30">
        <f>SUM(M17:M20)</f>
        <v>0</v>
      </c>
      <c r="N21" s="31">
        <f>+M21-L21</f>
        <v>0</v>
      </c>
    </row>
    <row r="22" spans="1:14" ht="15" customHeight="1">
      <c r="A22" s="22"/>
      <c r="B22" s="23"/>
      <c r="C22" s="30"/>
      <c r="D22" s="34"/>
      <c r="E22" s="31"/>
      <c r="F22" s="30"/>
      <c r="G22" s="44"/>
      <c r="H22" s="31"/>
      <c r="I22" s="30"/>
      <c r="J22" s="30"/>
      <c r="K22" s="31"/>
      <c r="L22" s="30"/>
      <c r="M22" s="30"/>
      <c r="N22" s="31"/>
    </row>
    <row r="23" spans="1:14" ht="15" customHeight="1">
      <c r="A23" s="22"/>
      <c r="B23" s="23" t="s">
        <v>15</v>
      </c>
      <c r="C23" s="30"/>
      <c r="D23" s="15"/>
      <c r="E23" s="31">
        <f>+D23-C23</f>
        <v>0</v>
      </c>
      <c r="F23" s="30"/>
      <c r="G23" s="25"/>
      <c r="H23" s="31">
        <f>+G23-F23</f>
        <v>0</v>
      </c>
      <c r="I23" s="30"/>
      <c r="J23" s="26"/>
      <c r="K23" s="31">
        <f>+J23-I23</f>
        <v>0</v>
      </c>
      <c r="L23" s="30"/>
      <c r="M23" s="26"/>
      <c r="N23" s="31">
        <f>+M23-L23</f>
        <v>0</v>
      </c>
    </row>
    <row r="24" spans="1:14" ht="15" customHeight="1">
      <c r="A24" s="22"/>
      <c r="B24" s="23" t="s">
        <v>16</v>
      </c>
      <c r="C24" s="30"/>
      <c r="D24" s="15"/>
      <c r="E24" s="31">
        <f>+D24-C24</f>
        <v>0</v>
      </c>
      <c r="F24" s="30"/>
      <c r="G24" s="25"/>
      <c r="H24" s="31">
        <f>+G24-F24</f>
        <v>0</v>
      </c>
      <c r="I24" s="30"/>
      <c r="J24" s="26"/>
      <c r="K24" s="31">
        <f>+J24-I24</f>
        <v>0</v>
      </c>
      <c r="L24" s="30"/>
      <c r="M24" s="26"/>
      <c r="N24" s="31">
        <f>+M24-L24</f>
        <v>0</v>
      </c>
    </row>
    <row r="25" spans="1:14" ht="15" customHeight="1">
      <c r="A25" s="22"/>
      <c r="B25" s="23" t="s">
        <v>27</v>
      </c>
      <c r="C25" s="30"/>
      <c r="D25" s="15"/>
      <c r="E25" s="31">
        <f>+D25-C25</f>
        <v>0</v>
      </c>
      <c r="F25" s="30">
        <f>F26-F24-F23</f>
        <v>0</v>
      </c>
      <c r="G25" s="25">
        <f>G26-G24-G23</f>
        <v>0</v>
      </c>
      <c r="H25" s="31">
        <f>+G25-F25</f>
        <v>0</v>
      </c>
      <c r="I25" s="30"/>
      <c r="J25" s="26"/>
      <c r="K25" s="31">
        <f>+J25-I25</f>
        <v>0</v>
      </c>
      <c r="L25" s="30"/>
      <c r="M25" s="26"/>
      <c r="N25" s="31">
        <f>+M25-L25</f>
        <v>0</v>
      </c>
    </row>
    <row r="26" spans="1:14" ht="15" customHeight="1">
      <c r="A26" s="22"/>
      <c r="B26" s="23" t="s">
        <v>18</v>
      </c>
      <c r="C26" s="30"/>
      <c r="D26" s="34">
        <f>SUM(D23:D25)</f>
        <v>0</v>
      </c>
      <c r="E26" s="31">
        <f>+D26-C26</f>
        <v>0</v>
      </c>
      <c r="F26" s="30"/>
      <c r="G26" s="35"/>
      <c r="H26" s="31">
        <f>+G26-F26</f>
        <v>0</v>
      </c>
      <c r="I26" s="30">
        <f>+L26*0.75</f>
        <v>0</v>
      </c>
      <c r="J26" s="34">
        <f>SUM(J23:J25)</f>
        <v>0</v>
      </c>
      <c r="K26" s="31">
        <f>+J26-I26</f>
        <v>0</v>
      </c>
      <c r="L26" s="30">
        <f>SUM(L23:L25)</f>
        <v>0</v>
      </c>
      <c r="M26" s="34">
        <f>M23+M24+M25</f>
        <v>0</v>
      </c>
      <c r="N26" s="31">
        <f>+M26-L26</f>
        <v>0</v>
      </c>
    </row>
    <row r="27" spans="1:14" s="43" customFormat="1" ht="15" customHeight="1">
      <c r="A27" s="29"/>
      <c r="B27" s="37" t="s">
        <v>28</v>
      </c>
      <c r="C27" s="38"/>
      <c r="D27" s="39">
        <f>D21-D26</f>
        <v>0</v>
      </c>
      <c r="E27" s="40">
        <f>+D27-C27</f>
        <v>0</v>
      </c>
      <c r="F27" s="38">
        <f>+L27*0.5</f>
        <v>0</v>
      </c>
      <c r="G27" s="41">
        <f>+G21-G26</f>
        <v>0</v>
      </c>
      <c r="H27" s="40">
        <f>+G27-F27</f>
        <v>0</v>
      </c>
      <c r="I27" s="38">
        <f>+L27*0.75</f>
        <v>0</v>
      </c>
      <c r="J27" s="39">
        <f>+J21-J26</f>
        <v>0</v>
      </c>
      <c r="K27" s="40">
        <f>+J27-I27</f>
        <v>0</v>
      </c>
      <c r="L27" s="38">
        <f>L21-L26</f>
        <v>0</v>
      </c>
      <c r="M27" s="39">
        <f>+M21-M26</f>
        <v>0</v>
      </c>
      <c r="N27" s="40">
        <f>+M27-L27</f>
        <v>0</v>
      </c>
    </row>
    <row r="28" spans="1:14" ht="15" customHeight="1">
      <c r="A28" s="22"/>
      <c r="B28" s="23" t="s">
        <v>29</v>
      </c>
      <c r="C28" s="30"/>
      <c r="D28" s="15"/>
      <c r="E28" s="31">
        <f>+D28-C28</f>
        <v>0</v>
      </c>
      <c r="F28" s="30"/>
      <c r="G28" s="44"/>
      <c r="H28" s="31">
        <f>+G28-F28</f>
        <v>0</v>
      </c>
      <c r="I28" s="30"/>
      <c r="J28" s="30"/>
      <c r="K28" s="31">
        <f>+J28-I28</f>
        <v>0</v>
      </c>
      <c r="L28" s="30"/>
      <c r="M28" s="30"/>
      <c r="N28" s="31">
        <f>+M28-L28</f>
        <v>0</v>
      </c>
    </row>
    <row r="29" spans="1:14" ht="15" customHeight="1">
      <c r="A29" s="22"/>
      <c r="B29" s="23" t="s">
        <v>21</v>
      </c>
      <c r="C29" s="30"/>
      <c r="D29" s="15"/>
      <c r="E29" s="31">
        <f>+D29-C29</f>
        <v>0</v>
      </c>
      <c r="F29" s="30"/>
      <c r="G29" s="44"/>
      <c r="H29" s="31">
        <f>+G29-F29</f>
        <v>0</v>
      </c>
      <c r="I29" s="30"/>
      <c r="J29" s="30"/>
      <c r="K29" s="31">
        <f>+J29-I29</f>
        <v>0</v>
      </c>
      <c r="L29" s="30"/>
      <c r="M29" s="30"/>
      <c r="N29" s="31">
        <f>+M29-L29</f>
        <v>0</v>
      </c>
    </row>
    <row r="30" spans="1:14" ht="15" customHeight="1">
      <c r="A30" s="22"/>
      <c r="B30" s="23" t="s">
        <v>30</v>
      </c>
      <c r="C30" s="30"/>
      <c r="D30" s="15"/>
      <c r="E30" s="31">
        <f>+D30-C30</f>
        <v>0</v>
      </c>
      <c r="F30" s="30"/>
      <c r="G30" s="44"/>
      <c r="H30" s="31"/>
      <c r="I30" s="30"/>
      <c r="J30" s="30"/>
      <c r="K30" s="31">
        <f>+J30-I30</f>
        <v>0</v>
      </c>
      <c r="L30" s="30"/>
      <c r="M30" s="30"/>
      <c r="N30" s="31">
        <f>+M30-L30</f>
        <v>0</v>
      </c>
    </row>
    <row r="31" spans="1:14" ht="15" customHeight="1">
      <c r="A31" s="22"/>
      <c r="B31" s="23"/>
      <c r="C31" s="30"/>
      <c r="D31" s="34"/>
      <c r="E31" s="31"/>
      <c r="F31" s="30"/>
      <c r="G31" s="44"/>
      <c r="H31" s="31"/>
      <c r="I31" s="30"/>
      <c r="J31" s="30"/>
      <c r="K31" s="31"/>
      <c r="L31" s="30"/>
      <c r="M31" s="30"/>
      <c r="N31" s="31"/>
    </row>
    <row r="32" spans="1:14" ht="15" customHeight="1">
      <c r="A32" s="45" t="s">
        <v>31</v>
      </c>
      <c r="B32" s="23" t="s">
        <v>31</v>
      </c>
      <c r="C32" s="30"/>
      <c r="D32" s="15"/>
      <c r="E32" s="31">
        <f>+D32-C32</f>
        <v>0</v>
      </c>
      <c r="F32" s="30"/>
      <c r="G32" s="25"/>
      <c r="H32" s="31">
        <f>+G32-F32</f>
        <v>0</v>
      </c>
      <c r="I32" s="30"/>
      <c r="J32" s="30"/>
      <c r="K32" s="31">
        <f>+J32-I32</f>
        <v>0</v>
      </c>
      <c r="L32" s="30"/>
      <c r="M32" s="30"/>
      <c r="N32" s="31">
        <f>+M32-L32</f>
        <v>0</v>
      </c>
    </row>
    <row r="33" spans="1:14" ht="15" customHeight="1">
      <c r="A33" s="22"/>
      <c r="B33" s="23" t="s">
        <v>32</v>
      </c>
      <c r="C33" s="30"/>
      <c r="D33" s="15"/>
      <c r="E33" s="31">
        <f>+D33-C33</f>
        <v>0</v>
      </c>
      <c r="F33" s="30"/>
      <c r="G33" s="25"/>
      <c r="H33" s="31">
        <f>+G33-F33</f>
        <v>0</v>
      </c>
      <c r="I33" s="30"/>
      <c r="J33" s="30"/>
      <c r="K33" s="31">
        <f>J33-I33</f>
        <v>0</v>
      </c>
      <c r="L33" s="30"/>
      <c r="M33" s="30"/>
      <c r="N33" s="31">
        <f>+M33-L33</f>
        <v>0</v>
      </c>
    </row>
    <row r="34" spans="1:14" ht="15" customHeight="1">
      <c r="A34" s="22"/>
      <c r="B34" s="23" t="s">
        <v>33</v>
      </c>
      <c r="C34" s="30"/>
      <c r="D34" s="15"/>
      <c r="E34" s="31">
        <f>+D34-C34</f>
        <v>0</v>
      </c>
      <c r="F34" s="30"/>
      <c r="G34" s="25"/>
      <c r="H34" s="31">
        <f>+G34-F34</f>
        <v>0</v>
      </c>
      <c r="I34" s="30"/>
      <c r="J34" s="30"/>
      <c r="K34" s="31">
        <f>+J34-I34</f>
        <v>0</v>
      </c>
      <c r="L34" s="30"/>
      <c r="M34" s="30"/>
      <c r="N34" s="31">
        <f>+M34-L34</f>
        <v>0</v>
      </c>
    </row>
    <row r="35" spans="1:14" ht="15" customHeight="1">
      <c r="A35" s="22"/>
      <c r="B35" s="23" t="s">
        <v>24</v>
      </c>
      <c r="C35" s="30"/>
      <c r="D35" s="15"/>
      <c r="E35" s="31">
        <f>+D35-C35</f>
        <v>0</v>
      </c>
      <c r="F35" s="30"/>
      <c r="G35" s="25"/>
      <c r="H35" s="31">
        <f>+G35-F35</f>
        <v>0</v>
      </c>
      <c r="I35" s="30"/>
      <c r="J35" s="30"/>
      <c r="K35" s="31">
        <f>+J35-I35</f>
        <v>0</v>
      </c>
      <c r="L35" s="30"/>
      <c r="M35" s="30"/>
      <c r="N35" s="31">
        <f>+M35-L35</f>
        <v>0</v>
      </c>
    </row>
    <row r="36" spans="1:14" ht="15" customHeight="1">
      <c r="A36" s="22"/>
      <c r="B36" s="23" t="s">
        <v>25</v>
      </c>
      <c r="C36" s="30"/>
      <c r="D36" s="15"/>
      <c r="E36" s="31">
        <f>+D36-C36</f>
        <v>0</v>
      </c>
      <c r="F36" s="30"/>
      <c r="G36" s="25">
        <f>G37-G35-G34-G33-G32</f>
        <v>0</v>
      </c>
      <c r="H36" s="31">
        <f>+G36-F36</f>
        <v>0</v>
      </c>
      <c r="I36" s="30"/>
      <c r="J36" s="30"/>
      <c r="K36" s="31">
        <f>+J36-I36</f>
        <v>0</v>
      </c>
      <c r="L36" s="30"/>
      <c r="M36" s="30"/>
      <c r="N36" s="31">
        <f>+M36-L36</f>
        <v>0</v>
      </c>
    </row>
    <row r="37" spans="1:14" ht="15" customHeight="1">
      <c r="A37" s="22"/>
      <c r="B37" s="23" t="s">
        <v>26</v>
      </c>
      <c r="C37" s="30">
        <f>SUM(C32:C36)</f>
        <v>0</v>
      </c>
      <c r="D37" s="34">
        <f>SUM(D32:D36)</f>
        <v>0</v>
      </c>
      <c r="E37" s="31">
        <f>+D37-C37</f>
        <v>0</v>
      </c>
      <c r="F37" s="30">
        <f>+L37*0.5</f>
        <v>0</v>
      </c>
      <c r="G37" s="44"/>
      <c r="H37" s="31">
        <f>+G37-F37</f>
        <v>0</v>
      </c>
      <c r="I37" s="30">
        <f>I32+I33+I34+I35+I36</f>
        <v>0</v>
      </c>
      <c r="J37" s="30">
        <f>SUM(J32:J36)</f>
        <v>0</v>
      </c>
      <c r="K37" s="31">
        <f>+J37-I37</f>
        <v>0</v>
      </c>
      <c r="L37" s="30">
        <f>SUM(L32:L36)</f>
        <v>0</v>
      </c>
      <c r="M37" s="30">
        <f>SUM(M32:M36)</f>
        <v>0</v>
      </c>
      <c r="N37" s="31">
        <f>+M37-L37</f>
        <v>0</v>
      </c>
    </row>
    <row r="38" spans="1:14" ht="15" customHeight="1">
      <c r="A38" s="22"/>
      <c r="B38" s="23"/>
      <c r="C38" s="30"/>
      <c r="D38" s="34"/>
      <c r="E38" s="31"/>
      <c r="F38" s="30"/>
      <c r="G38" s="44"/>
      <c r="H38" s="31"/>
      <c r="I38" s="30"/>
      <c r="J38" s="30"/>
      <c r="K38" s="31"/>
      <c r="L38" s="30"/>
      <c r="M38" s="30"/>
      <c r="N38" s="31"/>
    </row>
    <row r="39" spans="1:14" ht="15" customHeight="1">
      <c r="A39" s="22"/>
      <c r="B39" s="23" t="s">
        <v>15</v>
      </c>
      <c r="C39" s="30"/>
      <c r="D39" s="15"/>
      <c r="E39" s="31">
        <f>+D39-C39</f>
        <v>0</v>
      </c>
      <c r="F39" s="30"/>
      <c r="G39" s="25"/>
      <c r="H39" s="31">
        <f>G39-F39</f>
        <v>0</v>
      </c>
      <c r="I39" s="30"/>
      <c r="J39" s="30"/>
      <c r="K39" s="31">
        <f>+J39-I39</f>
        <v>0</v>
      </c>
      <c r="L39" s="30"/>
      <c r="M39" s="30"/>
      <c r="N39" s="31">
        <f>+M39-L39</f>
        <v>0</v>
      </c>
    </row>
    <row r="40" spans="1:14" ht="15" customHeight="1">
      <c r="A40" s="22"/>
      <c r="B40" s="23" t="s">
        <v>16</v>
      </c>
      <c r="C40" s="30"/>
      <c r="D40" s="15"/>
      <c r="E40" s="31">
        <f>+D40-C40</f>
        <v>0</v>
      </c>
      <c r="F40" s="30"/>
      <c r="G40" s="25"/>
      <c r="H40" s="31">
        <f>G40-F40</f>
        <v>0</v>
      </c>
      <c r="I40" s="30"/>
      <c r="J40" s="30"/>
      <c r="K40" s="31">
        <f>+J40-I40</f>
        <v>0</v>
      </c>
      <c r="L40" s="30"/>
      <c r="M40" s="30"/>
      <c r="N40" s="31">
        <f>+M40-L40</f>
        <v>0</v>
      </c>
    </row>
    <row r="41" spans="1:14" ht="15" customHeight="1">
      <c r="A41" s="22"/>
      <c r="B41" s="23" t="s">
        <v>34</v>
      </c>
      <c r="C41" s="30"/>
      <c r="D41" s="15"/>
      <c r="E41" s="31">
        <f>+D41-C41</f>
        <v>0</v>
      </c>
      <c r="F41" s="30"/>
      <c r="G41" s="25">
        <f>G42-G40-G39</f>
        <v>0</v>
      </c>
      <c r="H41" s="31">
        <f>G41-F41</f>
        <v>0</v>
      </c>
      <c r="I41" s="30"/>
      <c r="J41" s="30"/>
      <c r="K41" s="31">
        <f>+J41-I41</f>
        <v>0</v>
      </c>
      <c r="L41" s="30"/>
      <c r="M41" s="30"/>
      <c r="N41" s="31">
        <f>+M41-L41</f>
        <v>0</v>
      </c>
    </row>
    <row r="42" spans="1:14" ht="15" customHeight="1">
      <c r="A42" s="22"/>
      <c r="B42" s="23" t="s">
        <v>18</v>
      </c>
      <c r="C42" s="30">
        <f>SUM(C39:C41)</f>
        <v>0</v>
      </c>
      <c r="D42" s="34">
        <f>SUM(D39:D41)</f>
        <v>0</v>
      </c>
      <c r="E42" s="31">
        <f>+D42-C42</f>
        <v>0</v>
      </c>
      <c r="F42" s="30">
        <f>SUM(F39:F41)</f>
        <v>0</v>
      </c>
      <c r="G42" s="35"/>
      <c r="H42" s="31">
        <f>+G42-F42</f>
        <v>0</v>
      </c>
      <c r="I42" s="30">
        <f>SUM(I39:I41)</f>
        <v>0</v>
      </c>
      <c r="J42" s="34">
        <f>SUM(J39:J41)</f>
        <v>0</v>
      </c>
      <c r="K42" s="31">
        <f>+J42-I42</f>
        <v>0</v>
      </c>
      <c r="L42" s="30">
        <f>SUM(L39:L41)</f>
        <v>0</v>
      </c>
      <c r="M42" s="34">
        <f>SUM(M39:M41)</f>
        <v>0</v>
      </c>
      <c r="N42" s="31">
        <f>+M42-L42</f>
        <v>0</v>
      </c>
    </row>
    <row r="43" spans="1:14" s="47" customFormat="1" ht="15" customHeight="1">
      <c r="A43" s="46"/>
      <c r="B43" s="37" t="s">
        <v>35</v>
      </c>
      <c r="C43" s="38">
        <f>C37-C42</f>
        <v>0</v>
      </c>
      <c r="D43" s="39">
        <f>D37-D42</f>
        <v>0</v>
      </c>
      <c r="E43" s="31">
        <f>+D43-C43</f>
        <v>0</v>
      </c>
      <c r="F43" s="38">
        <f>F37-F42</f>
        <v>0</v>
      </c>
      <c r="G43" s="41">
        <f>G37-G42</f>
        <v>0</v>
      </c>
      <c r="H43" s="31">
        <f>+G43-F43</f>
        <v>0</v>
      </c>
      <c r="I43" s="38">
        <f>I37-I42</f>
        <v>0</v>
      </c>
      <c r="J43" s="39">
        <f>+J37-J42</f>
        <v>0</v>
      </c>
      <c r="K43" s="31">
        <f>+J43-I43</f>
        <v>0</v>
      </c>
      <c r="L43" s="38">
        <f>L37-L42</f>
        <v>0</v>
      </c>
      <c r="M43" s="39">
        <f>+M37-M42</f>
        <v>0</v>
      </c>
      <c r="N43" s="31">
        <f>+M43-L43</f>
        <v>0</v>
      </c>
    </row>
    <row r="44" spans="1:14" ht="15" customHeight="1">
      <c r="A44" s="22"/>
      <c r="B44" s="23" t="s">
        <v>36</v>
      </c>
      <c r="C44" s="30"/>
      <c r="D44" s="15"/>
      <c r="E44" s="31">
        <f>+D44-C44</f>
        <v>0</v>
      </c>
      <c r="F44" s="30"/>
      <c r="G44" s="44"/>
      <c r="H44" s="31">
        <f>+G44-F44</f>
        <v>0</v>
      </c>
      <c r="I44" s="30"/>
      <c r="J44" s="30"/>
      <c r="K44" s="31">
        <f>+J44-I44</f>
        <v>0</v>
      </c>
      <c r="L44" s="30"/>
      <c r="M44" s="30"/>
      <c r="N44" s="31">
        <f>+M44-L44</f>
        <v>0</v>
      </c>
    </row>
    <row r="45" spans="1:14" ht="15" customHeight="1">
      <c r="A45" s="22"/>
      <c r="B45" s="23" t="s">
        <v>21</v>
      </c>
      <c r="C45" s="30"/>
      <c r="D45" s="15"/>
      <c r="E45" s="31">
        <f>+D45-C45</f>
        <v>0</v>
      </c>
      <c r="F45" s="30"/>
      <c r="G45" s="44"/>
      <c r="H45" s="31">
        <f>+G45-F45</f>
        <v>0</v>
      </c>
      <c r="I45" s="30"/>
      <c r="J45" s="30"/>
      <c r="K45" s="31">
        <f>+J45-I45</f>
        <v>0</v>
      </c>
      <c r="L45" s="30"/>
      <c r="M45" s="30"/>
      <c r="N45" s="31">
        <f>+M45-L45</f>
        <v>0</v>
      </c>
    </row>
    <row r="46" spans="1:14" ht="15" customHeight="1">
      <c r="A46" s="22"/>
      <c r="B46" s="23" t="s">
        <v>30</v>
      </c>
      <c r="C46" s="30"/>
      <c r="D46" s="15"/>
      <c r="E46" s="31">
        <f>+D46-C46</f>
        <v>0</v>
      </c>
      <c r="F46" s="30"/>
      <c r="G46" s="44"/>
      <c r="H46" s="31"/>
      <c r="I46" s="30"/>
      <c r="J46" s="30"/>
      <c r="K46" s="31">
        <f>+J46-I46</f>
        <v>0</v>
      </c>
      <c r="L46" s="30"/>
      <c r="M46" s="30"/>
      <c r="N46" s="31">
        <f>+M46-L46</f>
        <v>0</v>
      </c>
    </row>
    <row r="47" spans="1:14" ht="15" customHeight="1">
      <c r="A47" s="22"/>
      <c r="B47" s="23"/>
      <c r="C47" s="30"/>
      <c r="D47" s="34"/>
      <c r="E47" s="31"/>
      <c r="F47" s="30"/>
      <c r="G47" s="44"/>
      <c r="H47" s="31"/>
      <c r="I47" s="30"/>
      <c r="J47" s="30"/>
      <c r="K47" s="31"/>
      <c r="L47" s="30"/>
      <c r="M47" s="30"/>
      <c r="N47" s="31"/>
    </row>
    <row r="48" spans="1:14" ht="15" customHeight="1">
      <c r="A48" s="29" t="s">
        <v>37</v>
      </c>
      <c r="B48" s="23" t="s">
        <v>26</v>
      </c>
      <c r="C48" s="30"/>
      <c r="D48" s="15"/>
      <c r="E48" s="31">
        <f>+D48-C48</f>
        <v>0</v>
      </c>
      <c r="F48" s="30">
        <f>+L48*0.5</f>
        <v>0</v>
      </c>
      <c r="G48" s="25"/>
      <c r="H48" s="31">
        <f>+G48-F48</f>
        <v>0</v>
      </c>
      <c r="I48" s="30">
        <f>+L48*0.75</f>
        <v>0</v>
      </c>
      <c r="J48" s="26"/>
      <c r="K48" s="31">
        <f>+J48-I48</f>
        <v>0</v>
      </c>
      <c r="L48" s="30"/>
      <c r="M48" s="26"/>
      <c r="N48" s="31">
        <f>+M48-L48</f>
        <v>0</v>
      </c>
    </row>
    <row r="49" spans="1:14" ht="15" customHeight="1">
      <c r="A49" s="22"/>
      <c r="B49" s="23"/>
      <c r="C49" s="30"/>
      <c r="D49" s="15"/>
      <c r="E49" s="31"/>
      <c r="F49" s="30"/>
      <c r="G49" s="25"/>
      <c r="H49" s="31"/>
      <c r="I49" s="30"/>
      <c r="J49" s="26"/>
      <c r="K49" s="31"/>
      <c r="L49" s="30"/>
      <c r="M49" s="26"/>
      <c r="N49" s="31"/>
    </row>
    <row r="50" spans="1:14" ht="15" customHeight="1">
      <c r="A50" s="22"/>
      <c r="B50" s="23" t="s">
        <v>38</v>
      </c>
      <c r="C50" s="30"/>
      <c r="D50" s="15"/>
      <c r="E50" s="31">
        <f>+D50-C50</f>
        <v>0</v>
      </c>
      <c r="F50" s="30"/>
      <c r="G50" s="25"/>
      <c r="H50" s="31">
        <f>+G50-F50</f>
        <v>0</v>
      </c>
      <c r="I50" s="30"/>
      <c r="J50" s="26"/>
      <c r="K50" s="31">
        <f>+J50-I50</f>
        <v>0</v>
      </c>
      <c r="L50" s="30"/>
      <c r="M50" s="26"/>
      <c r="N50" s="31">
        <f>+M50-L50</f>
        <v>0</v>
      </c>
    </row>
    <row r="51" spans="1:14" ht="15" customHeight="1">
      <c r="A51" s="22"/>
      <c r="B51" s="23" t="s">
        <v>16</v>
      </c>
      <c r="C51" s="30"/>
      <c r="D51" s="15"/>
      <c r="E51" s="31">
        <f>+D51-C51</f>
        <v>0</v>
      </c>
      <c r="F51" s="30"/>
      <c r="G51" s="25"/>
      <c r="H51" s="31">
        <f>+G51-F51</f>
        <v>0</v>
      </c>
      <c r="I51" s="30"/>
      <c r="J51" s="26"/>
      <c r="K51" s="31">
        <f>+J51-I51</f>
        <v>0</v>
      </c>
      <c r="L51" s="30"/>
      <c r="M51" s="26"/>
      <c r="N51" s="31">
        <f>+M51-L51</f>
        <v>0</v>
      </c>
    </row>
    <row r="52" spans="1:14" ht="15" customHeight="1">
      <c r="A52" s="22"/>
      <c r="B52" s="23" t="s">
        <v>27</v>
      </c>
      <c r="C52" s="30"/>
      <c r="D52" s="15"/>
      <c r="E52" s="31">
        <f>+D52-C52</f>
        <v>0</v>
      </c>
      <c r="F52" s="30"/>
      <c r="G52" s="25"/>
      <c r="H52" s="31">
        <f>+G52-F52</f>
        <v>0</v>
      </c>
      <c r="I52" s="30"/>
      <c r="J52" s="26"/>
      <c r="K52" s="31">
        <f>+J52-I52</f>
        <v>0</v>
      </c>
      <c r="L52" s="30"/>
      <c r="M52" s="30"/>
      <c r="N52" s="31">
        <f>+M52-L52</f>
        <v>0</v>
      </c>
    </row>
    <row r="53" spans="1:14" s="47" customFormat="1" ht="15" customHeight="1">
      <c r="A53" s="46"/>
      <c r="B53" s="37" t="s">
        <v>19</v>
      </c>
      <c r="C53" s="38"/>
      <c r="D53" s="39">
        <f>D48-D50-D51-D52</f>
        <v>0</v>
      </c>
      <c r="E53" s="31">
        <f>+D53-C53</f>
        <v>0</v>
      </c>
      <c r="F53" s="38">
        <f>+L53*0.5</f>
        <v>0</v>
      </c>
      <c r="G53" s="48">
        <f>+G48-G51-G52-G50</f>
        <v>0</v>
      </c>
      <c r="H53" s="31">
        <f>+G53-F53</f>
        <v>0</v>
      </c>
      <c r="I53" s="38">
        <f>+L53*0.75</f>
        <v>0</v>
      </c>
      <c r="J53" s="38">
        <f>+J48-J50-J51-J52</f>
        <v>0</v>
      </c>
      <c r="K53" s="31">
        <f>+J53-I53</f>
        <v>0</v>
      </c>
      <c r="L53" s="38"/>
      <c r="M53" s="38">
        <f>M48-M50-M51-M52</f>
        <v>0</v>
      </c>
      <c r="N53" s="31">
        <f>+M53-L53</f>
        <v>0</v>
      </c>
    </row>
    <row r="54" spans="1:14" s="50" customFormat="1" ht="15" customHeight="1">
      <c r="A54" s="22"/>
      <c r="B54" s="23"/>
      <c r="C54" s="27"/>
      <c r="D54" s="15"/>
      <c r="E54" s="31"/>
      <c r="F54" s="27"/>
      <c r="G54" s="25"/>
      <c r="H54" s="31"/>
      <c r="I54" s="27"/>
      <c r="J54" s="26"/>
      <c r="K54" s="31"/>
      <c r="L54" s="27"/>
      <c r="M54" s="49"/>
      <c r="N54" s="31"/>
    </row>
    <row r="55" spans="1:14" s="54" customFormat="1" ht="15" customHeight="1">
      <c r="A55" s="45" t="s">
        <v>39</v>
      </c>
      <c r="B55" s="37" t="s">
        <v>40</v>
      </c>
      <c r="C55" s="51">
        <f>+C13+C27+C43+C53</f>
        <v>0</v>
      </c>
      <c r="D55" s="52">
        <f>D13+D27+D43+D53</f>
        <v>0</v>
      </c>
      <c r="E55" s="31">
        <f>+D55-C55</f>
        <v>0</v>
      </c>
      <c r="F55" s="51">
        <f>F13+F27+F43+F53</f>
        <v>0</v>
      </c>
      <c r="G55" s="53">
        <f>+G13+G27+G43+G53</f>
        <v>0</v>
      </c>
      <c r="H55" s="31">
        <f>+G55-F55</f>
        <v>0</v>
      </c>
      <c r="I55" s="51">
        <f>+I13+I27+I43+I53</f>
        <v>0</v>
      </c>
      <c r="J55" s="52">
        <f>+J13+J27+J43+J53</f>
        <v>0</v>
      </c>
      <c r="K55" s="31">
        <f>+J55-I55</f>
        <v>0</v>
      </c>
      <c r="L55" s="51">
        <f>+L13+L27+L43+L53</f>
        <v>0</v>
      </c>
      <c r="M55" s="52">
        <f>M13+M27+M43+M53</f>
        <v>0</v>
      </c>
      <c r="N55" s="31">
        <f>+M55-L55</f>
        <v>0</v>
      </c>
    </row>
    <row r="56" spans="1:14" s="56" customFormat="1" ht="15" customHeight="1">
      <c r="A56" s="45"/>
      <c r="B56" s="45"/>
      <c r="C56" s="38"/>
      <c r="D56" s="52"/>
      <c r="E56" s="31"/>
      <c r="F56" s="38"/>
      <c r="G56" s="53"/>
      <c r="H56" s="31"/>
      <c r="I56" s="38"/>
      <c r="J56" s="52"/>
      <c r="K56" s="31"/>
      <c r="L56" s="55"/>
      <c r="M56" s="52"/>
      <c r="N56" s="31"/>
    </row>
    <row r="57" spans="1:14" s="57" customFormat="1" ht="15" customHeight="1">
      <c r="A57" s="11" t="s">
        <v>41</v>
      </c>
      <c r="B57" s="12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s="58" customFormat="1" ht="15" customHeight="1">
      <c r="A58" s="11" t="s">
        <v>42</v>
      </c>
      <c r="B58" s="12" t="s">
        <v>43</v>
      </c>
      <c r="C58" s="14"/>
      <c r="D58" s="15"/>
      <c r="E58" s="16"/>
      <c r="F58" s="14"/>
      <c r="G58" s="17"/>
      <c r="H58" s="18"/>
      <c r="I58" s="14"/>
      <c r="J58" s="15"/>
      <c r="K58" s="18"/>
      <c r="L58" s="19"/>
      <c r="M58" s="15"/>
      <c r="N58" s="20"/>
    </row>
    <row r="59" spans="1:14" s="47" customFormat="1" ht="15" customHeight="1">
      <c r="A59" s="45" t="s">
        <v>41</v>
      </c>
      <c r="B59" s="37" t="s">
        <v>40</v>
      </c>
      <c r="C59" s="38">
        <f>+C55</f>
        <v>0</v>
      </c>
      <c r="D59" s="52"/>
      <c r="E59" s="31">
        <f>+D59-C59</f>
        <v>0</v>
      </c>
      <c r="F59" s="38">
        <f>+F55</f>
        <v>0</v>
      </c>
      <c r="G59" s="53">
        <f>+G55</f>
        <v>0</v>
      </c>
      <c r="H59" s="31">
        <f>+G59-F59</f>
        <v>0</v>
      </c>
      <c r="I59" s="38"/>
      <c r="J59" s="52">
        <f>+J55</f>
        <v>0</v>
      </c>
      <c r="K59" s="31">
        <f>+J59-I59</f>
        <v>0</v>
      </c>
      <c r="L59" s="38"/>
      <c r="M59" s="52"/>
      <c r="N59" s="31">
        <f>+M59-L59</f>
        <v>0</v>
      </c>
    </row>
    <row r="60" spans="1:256" ht="15" customHeight="1">
      <c r="A60" s="59"/>
      <c r="B60" s="22" t="s">
        <v>44</v>
      </c>
      <c r="C60" s="60"/>
      <c r="D60" s="25"/>
      <c r="E60" s="31">
        <f>+D60-C60</f>
        <v>0</v>
      </c>
      <c r="F60" s="60"/>
      <c r="G60" s="25"/>
      <c r="H60" s="31">
        <f>+G60-F60</f>
        <v>0</v>
      </c>
      <c r="I60" s="60"/>
      <c r="J60" s="25"/>
      <c r="K60" s="31">
        <f>+J60-I60</f>
        <v>0</v>
      </c>
      <c r="L60" s="60"/>
      <c r="M60" s="25"/>
      <c r="N60" s="31">
        <f>+M60-L60</f>
        <v>0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" customHeight="1">
      <c r="A61" s="59"/>
      <c r="B61" s="61" t="s">
        <v>45</v>
      </c>
      <c r="C61" s="60"/>
      <c r="D61" s="25"/>
      <c r="E61" s="31">
        <f>+D61-C61</f>
        <v>0</v>
      </c>
      <c r="F61" s="60"/>
      <c r="G61" s="25"/>
      <c r="H61" s="31">
        <f>+G61-F61</f>
        <v>0</v>
      </c>
      <c r="I61" s="60"/>
      <c r="J61" s="25"/>
      <c r="K61" s="31">
        <f>+J61-I61</f>
        <v>0</v>
      </c>
      <c r="L61" s="60"/>
      <c r="M61" s="25"/>
      <c r="N61" s="31">
        <f>+M61-L61</f>
        <v>0</v>
      </c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 customHeight="1">
      <c r="A62" s="59"/>
      <c r="B62" s="62" t="s">
        <v>46</v>
      </c>
      <c r="C62" s="60"/>
      <c r="D62" s="25"/>
      <c r="E62" s="31">
        <f>+D62-C62</f>
        <v>0</v>
      </c>
      <c r="F62" s="60"/>
      <c r="G62" s="25"/>
      <c r="H62" s="31"/>
      <c r="I62" s="60"/>
      <c r="J62" s="25"/>
      <c r="K62" s="31">
        <f>+J62-I62</f>
        <v>0</v>
      </c>
      <c r="L62" s="60"/>
      <c r="M62" s="25"/>
      <c r="N62" s="31">
        <f>+M62-L62</f>
        <v>0</v>
      </c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14" s="57" customFormat="1" ht="15" customHeight="1">
      <c r="A63" s="45" t="s">
        <v>41</v>
      </c>
      <c r="B63" s="37" t="s">
        <v>47</v>
      </c>
      <c r="C63" s="38">
        <f>C59-SUM(C60:C62)</f>
        <v>0</v>
      </c>
      <c r="D63" s="38">
        <f>D59-SUM(D60:D62)</f>
        <v>0</v>
      </c>
      <c r="E63" s="38">
        <f>+D63-C63</f>
        <v>0</v>
      </c>
      <c r="F63" s="38">
        <f>F59-SUM(F60:F62)</f>
        <v>0</v>
      </c>
      <c r="G63" s="48">
        <f>G59-SUM(G60:G62)</f>
        <v>0</v>
      </c>
      <c r="H63" s="38">
        <f>G63-F63</f>
        <v>0</v>
      </c>
      <c r="I63" s="38">
        <f>I59-SUM(I60:I62)</f>
        <v>0</v>
      </c>
      <c r="J63" s="38">
        <f>J59-SUM(J60:J62)</f>
        <v>0</v>
      </c>
      <c r="K63" s="38">
        <f>K59-SUM(K60:K62)</f>
        <v>0</v>
      </c>
      <c r="L63" s="38">
        <f>L59-SUM(L60:L62)</f>
        <v>0</v>
      </c>
      <c r="M63" s="38">
        <f>M59-SUM(M60:M62)</f>
        <v>0</v>
      </c>
      <c r="N63" s="38"/>
    </row>
    <row r="64" spans="1:256" ht="10.5" customHeight="1">
      <c r="A64"/>
      <c r="B64"/>
      <c r="C64"/>
      <c r="D64" s="63"/>
      <c r="E64"/>
      <c r="F64"/>
      <c r="G64" s="64"/>
      <c r="H64" s="65"/>
      <c r="I64"/>
      <c r="J64" s="63"/>
      <c r="K64" s="65"/>
      <c r="L64" s="65"/>
      <c r="M64" s="63"/>
      <c r="N64" s="65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0.5" customHeight="1">
      <c r="A65"/>
      <c r="B65"/>
      <c r="C65"/>
      <c r="D65" s="63"/>
      <c r="E65"/>
      <c r="F65"/>
      <c r="G65" s="64"/>
      <c r="H65" s="65"/>
      <c r="I65"/>
      <c r="J65" s="63"/>
      <c r="K65" s="65"/>
      <c r="L65" s="65"/>
      <c r="M65" s="63"/>
      <c r="N65" s="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0.5" customHeight="1">
      <c r="A66"/>
      <c r="B66"/>
      <c r="C66"/>
      <c r="D66" s="63"/>
      <c r="E66"/>
      <c r="F66"/>
      <c r="G66" s="64"/>
      <c r="H66" s="65"/>
      <c r="I66"/>
      <c r="J66" s="63"/>
      <c r="K66" s="65"/>
      <c r="L66" s="65"/>
      <c r="M66" s="63"/>
      <c r="N66" s="65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0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0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0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0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0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0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0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0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0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0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0.5" customHeight="1">
      <c r="A77"/>
      <c r="B77"/>
      <c r="C77"/>
      <c r="D77" s="63"/>
      <c r="E77"/>
      <c r="F77"/>
      <c r="G77" s="64"/>
      <c r="H77" s="65"/>
      <c r="I77"/>
      <c r="J77" s="63"/>
      <c r="K77" s="65"/>
      <c r="L77" s="65"/>
      <c r="M77" s="63"/>
      <c r="N77" s="65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0.5" customHeight="1">
      <c r="A78"/>
      <c r="B78"/>
      <c r="C78"/>
      <c r="D78" s="63"/>
      <c r="E78"/>
      <c r="F78"/>
      <c r="G78" s="64"/>
      <c r="H78" s="65"/>
      <c r="I78"/>
      <c r="J78" s="63"/>
      <c r="K78" s="65"/>
      <c r="L78" s="65"/>
      <c r="M78" s="63"/>
      <c r="N78" s="65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0.5" customHeight="1">
      <c r="A79"/>
      <c r="C79"/>
      <c r="D79" s="63"/>
      <c r="E79"/>
      <c r="F79"/>
      <c r="G79" s="64"/>
      <c r="H79" s="65"/>
      <c r="I79"/>
      <c r="J79" s="63"/>
      <c r="K79" s="65"/>
      <c r="L79" s="65"/>
      <c r="M79" s="63"/>
      <c r="N79" s="65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0.5" customHeight="1">
      <c r="A80"/>
      <c r="B80"/>
      <c r="C80"/>
      <c r="D80" s="63"/>
      <c r="E80"/>
      <c r="F80"/>
      <c r="G80" s="64"/>
      <c r="H80" s="65"/>
      <c r="I80"/>
      <c r="J80" s="63"/>
      <c r="K80" s="65"/>
      <c r="L80" s="65"/>
      <c r="M80" s="63"/>
      <c r="N80" s="65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0.5" customHeight="1">
      <c r="A81"/>
      <c r="B81"/>
      <c r="C81"/>
      <c r="D81" s="63"/>
      <c r="E81"/>
      <c r="F81"/>
      <c r="G81" s="64"/>
      <c r="H81" s="65"/>
      <c r="I81"/>
      <c r="J81" s="63"/>
      <c r="K81" s="65"/>
      <c r="L81" s="65"/>
      <c r="M81" s="63"/>
      <c r="N81" s="65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0.5" customHeight="1">
      <c r="A82"/>
      <c r="B82"/>
      <c r="C82"/>
      <c r="D82" s="63"/>
      <c r="E82"/>
      <c r="F82"/>
      <c r="G82" s="64"/>
      <c r="H82" s="65"/>
      <c r="I82"/>
      <c r="J82" s="63"/>
      <c r="K82" s="65"/>
      <c r="L82" s="65"/>
      <c r="M82" s="63"/>
      <c r="N82" s="65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0.5" customHeight="1">
      <c r="A83"/>
      <c r="B83"/>
      <c r="C83"/>
      <c r="D83" s="63"/>
      <c r="E83"/>
      <c r="F83"/>
      <c r="G83" s="64"/>
      <c r="H83" s="65"/>
      <c r="I83"/>
      <c r="J83" s="63"/>
      <c r="K83" s="65"/>
      <c r="L83" s="65"/>
      <c r="M83" s="63"/>
      <c r="N83" s="65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0.5" customHeight="1">
      <c r="A84"/>
      <c r="B84"/>
      <c r="C84"/>
      <c r="D84" s="63"/>
      <c r="E84"/>
      <c r="F84"/>
      <c r="G84" s="64"/>
      <c r="H84" s="65"/>
      <c r="I84"/>
      <c r="J84" s="63"/>
      <c r="K84" s="65"/>
      <c r="L84" s="65"/>
      <c r="M84" s="63"/>
      <c r="N84" s="65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0.5" customHeight="1">
      <c r="A85"/>
      <c r="B85"/>
      <c r="C85"/>
      <c r="D85" s="63"/>
      <c r="E85"/>
      <c r="F85"/>
      <c r="G85" s="64"/>
      <c r="H85" s="65"/>
      <c r="I85"/>
      <c r="J85" s="63"/>
      <c r="K85" s="65"/>
      <c r="L85" s="65"/>
      <c r="M85" s="63"/>
      <c r="N85" s="6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0.5" customHeight="1">
      <c r="A86"/>
      <c r="B86"/>
      <c r="C86"/>
      <c r="D86" s="63"/>
      <c r="E86"/>
      <c r="F86"/>
      <c r="G86" s="64"/>
      <c r="H86" s="65"/>
      <c r="I86"/>
      <c r="J86" s="63"/>
      <c r="K86" s="65"/>
      <c r="L86" s="65"/>
      <c r="M86" s="63"/>
      <c r="N86" s="65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0.5" customHeight="1">
      <c r="A87"/>
      <c r="B87"/>
      <c r="C87"/>
      <c r="D87" s="63"/>
      <c r="E87"/>
      <c r="F87"/>
      <c r="G87" s="64"/>
      <c r="H87" s="65"/>
      <c r="I87"/>
      <c r="J87" s="63"/>
      <c r="K87" s="65"/>
      <c r="L87" s="65"/>
      <c r="M87" s="63"/>
      <c r="N87" s="65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0.5" customHeight="1">
      <c r="A88"/>
      <c r="B88"/>
      <c r="C88"/>
      <c r="D88" s="63"/>
      <c r="E88"/>
      <c r="F88"/>
      <c r="G88" s="64"/>
      <c r="H88" s="65"/>
      <c r="I88"/>
      <c r="J88" s="63"/>
      <c r="K88" s="65"/>
      <c r="L88" s="65"/>
      <c r="M88" s="63"/>
      <c r="N88" s="65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0.5" customHeight="1">
      <c r="A89"/>
      <c r="B89"/>
      <c r="C89"/>
      <c r="D89" s="63"/>
      <c r="E89"/>
      <c r="F89"/>
      <c r="G89" s="64"/>
      <c r="H89" s="65"/>
      <c r="I89"/>
      <c r="J89" s="63"/>
      <c r="K89" s="65"/>
      <c r="L89" s="65"/>
      <c r="M89" s="63"/>
      <c r="N89" s="65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0.5" customHeight="1">
      <c r="A90"/>
      <c r="B90"/>
      <c r="C90"/>
      <c r="D90" s="63"/>
      <c r="E90"/>
      <c r="F90"/>
      <c r="G90" s="64"/>
      <c r="H90" s="65"/>
      <c r="I90"/>
      <c r="J90" s="63"/>
      <c r="K90" s="65"/>
      <c r="L90" s="65"/>
      <c r="M90" s="63"/>
      <c r="N90" s="65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0.5" customHeight="1">
      <c r="A91"/>
      <c r="B91"/>
      <c r="C91"/>
      <c r="D91" s="63"/>
      <c r="E91"/>
      <c r="F91"/>
      <c r="G91" s="64"/>
      <c r="H91" s="65"/>
      <c r="I91"/>
      <c r="J91" s="63"/>
      <c r="K91" s="65"/>
      <c r="L91" s="65"/>
      <c r="M91" s="63"/>
      <c r="N91" s="65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0.5" customHeight="1">
      <c r="A92"/>
      <c r="B92"/>
      <c r="C92"/>
      <c r="D92" s="63"/>
      <c r="E92"/>
      <c r="F92"/>
      <c r="G92" s="64"/>
      <c r="H92" s="65"/>
      <c r="I92"/>
      <c r="J92" s="63"/>
      <c r="K92" s="65"/>
      <c r="L92" s="65"/>
      <c r="M92" s="63"/>
      <c r="N92" s="65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0.5" customHeight="1">
      <c r="A93"/>
      <c r="B93"/>
      <c r="C93"/>
      <c r="D93" s="63"/>
      <c r="E93"/>
      <c r="F93"/>
      <c r="G93" s="64"/>
      <c r="H93" s="65"/>
      <c r="I93"/>
      <c r="J93" s="63"/>
      <c r="K93" s="65"/>
      <c r="L93" s="65"/>
      <c r="M93" s="63"/>
      <c r="N93" s="65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0.5" customHeight="1">
      <c r="A94"/>
      <c r="B94"/>
      <c r="C94"/>
      <c r="D94" s="63"/>
      <c r="E94"/>
      <c r="F94"/>
      <c r="G94" s="64"/>
      <c r="H94" s="65"/>
      <c r="I94"/>
      <c r="J94" s="63"/>
      <c r="K94" s="65"/>
      <c r="L94" s="65"/>
      <c r="M94" s="63"/>
      <c r="N94" s="65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0.5" customHeight="1">
      <c r="A95"/>
      <c r="B95"/>
      <c r="C95"/>
      <c r="D95" s="63"/>
      <c r="E95"/>
      <c r="F95"/>
      <c r="G95" s="64"/>
      <c r="H95" s="65"/>
      <c r="I95"/>
      <c r="J95" s="63"/>
      <c r="K95" s="65"/>
      <c r="L95" s="65"/>
      <c r="M95" s="63"/>
      <c r="N95" s="6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0.5" customHeight="1">
      <c r="A96"/>
      <c r="B96"/>
      <c r="C96"/>
      <c r="D96" s="63"/>
      <c r="E96"/>
      <c r="F96"/>
      <c r="G96" s="64"/>
      <c r="H96" s="65"/>
      <c r="I96"/>
      <c r="J96" s="63"/>
      <c r="K96" s="65"/>
      <c r="L96" s="65"/>
      <c r="M96" s="63"/>
      <c r="N96" s="65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0.5" customHeight="1">
      <c r="A97"/>
      <c r="B97"/>
      <c r="C97"/>
      <c r="D97" s="63"/>
      <c r="E97"/>
      <c r="F97"/>
      <c r="G97" s="64"/>
      <c r="H97" s="65"/>
      <c r="I97"/>
      <c r="J97" s="63"/>
      <c r="K97" s="65"/>
      <c r="L97" s="65"/>
      <c r="M97" s="63"/>
      <c r="N97" s="65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0.5" customHeight="1">
      <c r="A98"/>
      <c r="B98"/>
      <c r="C98"/>
      <c r="D98" s="63"/>
      <c r="E98"/>
      <c r="F98"/>
      <c r="G98" s="64"/>
      <c r="H98" s="65"/>
      <c r="I98"/>
      <c r="J98" s="63"/>
      <c r="K98" s="65"/>
      <c r="L98" s="65"/>
      <c r="M98" s="63"/>
      <c r="N98" s="65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0.5" customHeight="1">
      <c r="A99"/>
      <c r="B99"/>
      <c r="C99"/>
      <c r="D99" s="63"/>
      <c r="E99"/>
      <c r="F99"/>
      <c r="G99" s="64"/>
      <c r="H99" s="65"/>
      <c r="I99"/>
      <c r="J99" s="63"/>
      <c r="K99" s="65"/>
      <c r="L99" s="65"/>
      <c r="M99" s="63"/>
      <c r="N99" s="65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0.5" customHeight="1">
      <c r="A100"/>
      <c r="B100"/>
      <c r="C100"/>
      <c r="D100" s="63"/>
      <c r="E100"/>
      <c r="F100"/>
      <c r="G100" s="64"/>
      <c r="H100" s="65"/>
      <c r="I100"/>
      <c r="J100" s="63"/>
      <c r="K100" s="65"/>
      <c r="L100" s="65"/>
      <c r="M100" s="63"/>
      <c r="N100" s="65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0.5" customHeight="1">
      <c r="A101"/>
      <c r="B101"/>
      <c r="C101"/>
      <c r="D101" s="63"/>
      <c r="E101"/>
      <c r="F101"/>
      <c r="G101" s="64"/>
      <c r="H101" s="65"/>
      <c r="I101"/>
      <c r="J101" s="63"/>
      <c r="K101" s="65"/>
      <c r="L101" s="65"/>
      <c r="M101" s="63"/>
      <c r="N101" s="65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0.5" customHeight="1">
      <c r="A102"/>
      <c r="B102"/>
      <c r="C102"/>
      <c r="D102" s="63"/>
      <c r="E102"/>
      <c r="F102"/>
      <c r="G102" s="64"/>
      <c r="H102" s="65"/>
      <c r="I102"/>
      <c r="J102" s="63"/>
      <c r="K102" s="65"/>
      <c r="L102" s="65"/>
      <c r="M102" s="63"/>
      <c r="N102" s="65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0.5" customHeight="1">
      <c r="A103"/>
      <c r="B103"/>
      <c r="C103"/>
      <c r="D103" s="63"/>
      <c r="E103"/>
      <c r="F103"/>
      <c r="G103" s="64"/>
      <c r="H103" s="65"/>
      <c r="I103"/>
      <c r="J103" s="63"/>
      <c r="K103" s="65"/>
      <c r="L103" s="65"/>
      <c r="M103" s="63"/>
      <c r="N103" s="65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0.5" customHeight="1">
      <c r="A104"/>
      <c r="B104"/>
      <c r="C104"/>
      <c r="D104" s="63"/>
      <c r="E104"/>
      <c r="F104"/>
      <c r="G104" s="64"/>
      <c r="H104" s="65"/>
      <c r="I104"/>
      <c r="J104" s="63"/>
      <c r="K104" s="65"/>
      <c r="L104" s="65"/>
      <c r="M104" s="63"/>
      <c r="N104" s="65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0.5" customHeight="1">
      <c r="A105"/>
      <c r="B105"/>
      <c r="C105"/>
      <c r="D105" s="63"/>
      <c r="E105"/>
      <c r="F105"/>
      <c r="G105" s="64"/>
      <c r="H105" s="65"/>
      <c r="I105"/>
      <c r="J105" s="63"/>
      <c r="K105" s="65"/>
      <c r="L105" s="65"/>
      <c r="M105" s="63"/>
      <c r="N105" s="6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0.5" customHeight="1">
      <c r="A106"/>
      <c r="B106"/>
      <c r="C106"/>
      <c r="D106" s="63"/>
      <c r="E106"/>
      <c r="F106"/>
      <c r="G106" s="64"/>
      <c r="H106" s="65"/>
      <c r="I106"/>
      <c r="J106" s="63"/>
      <c r="K106" s="65"/>
      <c r="L106" s="65"/>
      <c r="M106" s="63"/>
      <c r="N106" s="65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0.5" customHeight="1">
      <c r="A107"/>
      <c r="B107"/>
      <c r="C107"/>
      <c r="D107" s="63"/>
      <c r="E107"/>
      <c r="F107"/>
      <c r="G107" s="64"/>
      <c r="H107" s="65"/>
      <c r="I107"/>
      <c r="J107" s="63"/>
      <c r="K107" s="65"/>
      <c r="L107" s="65"/>
      <c r="M107" s="63"/>
      <c r="N107" s="65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0.5" customHeight="1">
      <c r="A108"/>
      <c r="B108"/>
      <c r="C108"/>
      <c r="D108" s="63"/>
      <c r="E108"/>
      <c r="F108"/>
      <c r="G108" s="64"/>
      <c r="H108" s="65"/>
      <c r="I108"/>
      <c r="J108" s="63"/>
      <c r="K108" s="65"/>
      <c r="L108" s="65"/>
      <c r="M108" s="63"/>
      <c r="N108" s="65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0.5" customHeight="1">
      <c r="A109"/>
      <c r="B109"/>
      <c r="C109"/>
      <c r="D109" s="63"/>
      <c r="E109"/>
      <c r="F109"/>
      <c r="G109" s="64"/>
      <c r="H109" s="65"/>
      <c r="I109"/>
      <c r="J109" s="63"/>
      <c r="K109" s="65"/>
      <c r="L109" s="65"/>
      <c r="M109" s="63"/>
      <c r="N109" s="65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0.5" customHeight="1">
      <c r="A110"/>
      <c r="B110"/>
      <c r="C110"/>
      <c r="D110" s="63"/>
      <c r="E110"/>
      <c r="F110"/>
      <c r="G110" s="64"/>
      <c r="H110" s="65"/>
      <c r="I110"/>
      <c r="J110" s="63"/>
      <c r="K110" s="65"/>
      <c r="L110" s="65"/>
      <c r="M110" s="63"/>
      <c r="N110" s="65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0.5" customHeight="1">
      <c r="A111"/>
      <c r="B111"/>
      <c r="C111"/>
      <c r="D111" s="63"/>
      <c r="E111"/>
      <c r="F111"/>
      <c r="G111" s="64"/>
      <c r="H111" s="65"/>
      <c r="I111"/>
      <c r="J111" s="63"/>
      <c r="K111" s="65"/>
      <c r="L111" s="65"/>
      <c r="M111" s="63"/>
      <c r="N111" s="65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0.5" customHeight="1">
      <c r="A112"/>
      <c r="B112"/>
      <c r="C112"/>
      <c r="D112" s="63"/>
      <c r="E112"/>
      <c r="F112"/>
      <c r="G112" s="64"/>
      <c r="H112" s="65"/>
      <c r="I112"/>
      <c r="J112" s="63"/>
      <c r="K112" s="65"/>
      <c r="L112" s="65"/>
      <c r="M112" s="63"/>
      <c r="N112" s="65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0.5" customHeight="1">
      <c r="A113"/>
      <c r="B113"/>
      <c r="C113"/>
      <c r="D113" s="63"/>
      <c r="E113"/>
      <c r="F113"/>
      <c r="G113" s="64"/>
      <c r="H113" s="65"/>
      <c r="I113"/>
      <c r="J113" s="63"/>
      <c r="K113" s="65"/>
      <c r="L113" s="65"/>
      <c r="M113" s="63"/>
      <c r="N113" s="65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0.5" customHeight="1">
      <c r="A114"/>
      <c r="B114"/>
      <c r="C114"/>
      <c r="D114" s="63"/>
      <c r="E114"/>
      <c r="F114"/>
      <c r="G114" s="64"/>
      <c r="H114" s="65"/>
      <c r="I114"/>
      <c r="J114" s="63"/>
      <c r="K114" s="65"/>
      <c r="L114" s="65"/>
      <c r="M114" s="63"/>
      <c r="N114" s="65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0.5" customHeight="1">
      <c r="A115"/>
      <c r="B115"/>
      <c r="C115"/>
      <c r="D115" s="63"/>
      <c r="E115"/>
      <c r="F115"/>
      <c r="G115" s="64"/>
      <c r="H115" s="65"/>
      <c r="I115"/>
      <c r="J115" s="63"/>
      <c r="K115" s="65"/>
      <c r="L115" s="65"/>
      <c r="M115" s="63"/>
      <c r="N115" s="6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0.5" customHeight="1">
      <c r="A116"/>
      <c r="B116"/>
      <c r="C116"/>
      <c r="D116" s="63"/>
      <c r="E116"/>
      <c r="F116"/>
      <c r="G116" s="64"/>
      <c r="H116" s="65"/>
      <c r="I116"/>
      <c r="J116" s="63"/>
      <c r="K116" s="65"/>
      <c r="L116" s="65"/>
      <c r="M116" s="63"/>
      <c r="N116" s="65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0.5" customHeight="1">
      <c r="A117"/>
      <c r="B117"/>
      <c r="C117"/>
      <c r="D117" s="63"/>
      <c r="E117"/>
      <c r="F117"/>
      <c r="G117" s="64"/>
      <c r="H117" s="65"/>
      <c r="I117"/>
      <c r="J117" s="63"/>
      <c r="K117" s="65"/>
      <c r="L117" s="65"/>
      <c r="M117" s="63"/>
      <c r="N117" s="65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0.5" customHeight="1">
      <c r="A118"/>
      <c r="B118"/>
      <c r="C118"/>
      <c r="D118" s="63"/>
      <c r="E118"/>
      <c r="F118"/>
      <c r="G118" s="64"/>
      <c r="H118" s="65"/>
      <c r="I118"/>
      <c r="J118" s="63"/>
      <c r="K118" s="65"/>
      <c r="L118" s="65"/>
      <c r="M118" s="63"/>
      <c r="N118" s="65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0.5" customHeight="1">
      <c r="A119"/>
      <c r="B119"/>
      <c r="C119"/>
      <c r="D119" s="63"/>
      <c r="E119"/>
      <c r="F119"/>
      <c r="G119" s="64"/>
      <c r="H119" s="65"/>
      <c r="I119"/>
      <c r="J119" s="63"/>
      <c r="K119" s="65"/>
      <c r="L119" s="65"/>
      <c r="M119" s="63"/>
      <c r="N119" s="65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0.5" customHeight="1">
      <c r="A120"/>
      <c r="B120"/>
      <c r="C120"/>
      <c r="D120" s="63"/>
      <c r="E120"/>
      <c r="F120"/>
      <c r="G120" s="64"/>
      <c r="H120" s="65"/>
      <c r="I120"/>
      <c r="J120" s="63"/>
      <c r="K120" s="65"/>
      <c r="L120" s="65"/>
      <c r="M120" s="63"/>
      <c r="N120" s="65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0.5" customHeight="1">
      <c r="A121"/>
      <c r="B121"/>
      <c r="C121"/>
      <c r="D121" s="63"/>
      <c r="E121"/>
      <c r="F121"/>
      <c r="G121" s="64"/>
      <c r="H121" s="65"/>
      <c r="I121"/>
      <c r="J121" s="63"/>
      <c r="K121" s="65"/>
      <c r="L121" s="65"/>
      <c r="M121" s="63"/>
      <c r="N121" s="65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0.5" customHeight="1">
      <c r="A122"/>
      <c r="B122"/>
      <c r="C122"/>
      <c r="D122" s="63"/>
      <c r="E122"/>
      <c r="F122"/>
      <c r="G122" s="64"/>
      <c r="H122" s="65"/>
      <c r="I122"/>
      <c r="J122" s="63"/>
      <c r="K122" s="65"/>
      <c r="L122" s="65"/>
      <c r="M122" s="63"/>
      <c r="N122" s="65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0.5" customHeight="1">
      <c r="A123"/>
      <c r="B123"/>
      <c r="C123"/>
      <c r="D123" s="63"/>
      <c r="E123"/>
      <c r="F123"/>
      <c r="G123" s="64"/>
      <c r="H123" s="65"/>
      <c r="I123"/>
      <c r="J123" s="63"/>
      <c r="K123" s="65"/>
      <c r="L123" s="65"/>
      <c r="M123" s="63"/>
      <c r="N123" s="65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0.5" customHeight="1">
      <c r="A124"/>
      <c r="B124"/>
      <c r="C124"/>
      <c r="D124" s="63"/>
      <c r="E124"/>
      <c r="F124"/>
      <c r="G124" s="64"/>
      <c r="H124" s="65"/>
      <c r="I124"/>
      <c r="J124" s="63"/>
      <c r="K124" s="65"/>
      <c r="L124" s="65"/>
      <c r="M124" s="63"/>
      <c r="N124" s="65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0.5" customHeight="1">
      <c r="A125"/>
      <c r="B125"/>
      <c r="C125"/>
      <c r="D125" s="63"/>
      <c r="E125"/>
      <c r="F125"/>
      <c r="G125" s="64"/>
      <c r="H125" s="65"/>
      <c r="I125"/>
      <c r="J125" s="63"/>
      <c r="K125" s="65"/>
      <c r="L125" s="65"/>
      <c r="M125" s="63"/>
      <c r="N125" s="6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0.5" customHeight="1">
      <c r="A126"/>
      <c r="B126"/>
      <c r="C126"/>
      <c r="D126" s="63"/>
      <c r="E126"/>
      <c r="F126"/>
      <c r="G126" s="64"/>
      <c r="H126" s="65"/>
      <c r="I126"/>
      <c r="J126" s="63"/>
      <c r="K126" s="65"/>
      <c r="L126" s="65"/>
      <c r="M126" s="63"/>
      <c r="N126" s="65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0.5" customHeight="1">
      <c r="A127"/>
      <c r="B127"/>
      <c r="C127"/>
      <c r="D127" s="63"/>
      <c r="E127"/>
      <c r="F127"/>
      <c r="G127" s="64"/>
      <c r="H127" s="65"/>
      <c r="I127"/>
      <c r="J127" s="63"/>
      <c r="K127" s="65"/>
      <c r="L127" s="65"/>
      <c r="M127" s="63"/>
      <c r="N127" s="65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0.5" customHeight="1">
      <c r="A128"/>
      <c r="B128"/>
      <c r="C128"/>
      <c r="D128" s="63"/>
      <c r="E128"/>
      <c r="F128"/>
      <c r="G128" s="64"/>
      <c r="H128" s="65"/>
      <c r="I128"/>
      <c r="J128" s="63"/>
      <c r="K128" s="65"/>
      <c r="L128" s="65"/>
      <c r="M128" s="63"/>
      <c r="N128" s="65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0.5" customHeight="1">
      <c r="A129"/>
      <c r="B129"/>
      <c r="C129"/>
      <c r="D129" s="63"/>
      <c r="E129"/>
      <c r="F129"/>
      <c r="G129" s="64"/>
      <c r="H129" s="65"/>
      <c r="I129"/>
      <c r="J129" s="63"/>
      <c r="K129" s="65"/>
      <c r="L129" s="65"/>
      <c r="M129" s="63"/>
      <c r="N129" s="65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13" s="10" customFormat="1" ht="10.5" customHeight="1">
      <c r="A130" s="1"/>
      <c r="B130" s="6"/>
      <c r="D130" s="5"/>
      <c r="G130" s="5"/>
      <c r="J130" s="5"/>
      <c r="M130" s="5"/>
    </row>
    <row r="131" spans="1:13" s="10" customFormat="1" ht="10.5" customHeight="1">
      <c r="A131" s="1"/>
      <c r="B131" s="6"/>
      <c r="D131" s="5"/>
      <c r="G131" s="5"/>
      <c r="J131" s="5"/>
      <c r="M131" s="5"/>
    </row>
    <row r="132" spans="1:13" s="10" customFormat="1" ht="10.5" customHeight="1">
      <c r="A132" s="1"/>
      <c r="B132" s="6"/>
      <c r="D132" s="5"/>
      <c r="G132" s="5"/>
      <c r="J132" s="5"/>
      <c r="M132" s="5"/>
    </row>
    <row r="133" spans="1:13" s="10" customFormat="1" ht="10.5" customHeight="1">
      <c r="A133" s="1"/>
      <c r="B133" s="6"/>
      <c r="D133" s="5"/>
      <c r="G133" s="5"/>
      <c r="J133" s="5"/>
      <c r="M133" s="5"/>
    </row>
    <row r="134" spans="1:13" s="10" customFormat="1" ht="10.5" customHeight="1">
      <c r="A134" s="1"/>
      <c r="B134" s="6"/>
      <c r="D134" s="5"/>
      <c r="G134" s="5"/>
      <c r="J134" s="5"/>
      <c r="M134" s="5"/>
    </row>
    <row r="135" spans="1:13" s="10" customFormat="1" ht="10.5" customHeight="1">
      <c r="A135" s="1"/>
      <c r="B135" s="6"/>
      <c r="D135" s="5"/>
      <c r="G135" s="5"/>
      <c r="J135" s="5"/>
      <c r="M135" s="5"/>
    </row>
    <row r="136" spans="1:13" s="10" customFormat="1" ht="10.5" customHeight="1">
      <c r="A136" s="1"/>
      <c r="B136" s="6"/>
      <c r="D136" s="5"/>
      <c r="G136" s="5"/>
      <c r="J136" s="5"/>
      <c r="M136" s="5"/>
    </row>
    <row r="137" spans="1:13" s="10" customFormat="1" ht="10.5" customHeight="1">
      <c r="A137" s="1"/>
      <c r="B137" s="6"/>
      <c r="D137" s="5"/>
      <c r="G137" s="5"/>
      <c r="J137" s="5"/>
      <c r="M137" s="5"/>
    </row>
    <row r="138" spans="1:13" s="10" customFormat="1" ht="10.5" customHeight="1">
      <c r="A138" s="1"/>
      <c r="B138" s="6"/>
      <c r="D138" s="5"/>
      <c r="G138" s="5"/>
      <c r="J138" s="5"/>
      <c r="M138" s="5"/>
    </row>
    <row r="139" spans="1:13" s="10" customFormat="1" ht="10.5" customHeight="1">
      <c r="A139" s="1"/>
      <c r="B139" s="6"/>
      <c r="D139" s="5"/>
      <c r="G139" s="5"/>
      <c r="J139" s="5"/>
      <c r="M139" s="5"/>
    </row>
    <row r="140" spans="1:13" s="10" customFormat="1" ht="10.5" customHeight="1">
      <c r="A140" s="1"/>
      <c r="B140" s="6"/>
      <c r="D140" s="5"/>
      <c r="G140" s="5"/>
      <c r="J140" s="5"/>
      <c r="M140" s="5"/>
    </row>
    <row r="141" spans="1:13" s="10" customFormat="1" ht="10.5" customHeight="1">
      <c r="A141" s="1"/>
      <c r="B141" s="6"/>
      <c r="D141" s="5"/>
      <c r="G141" s="5"/>
      <c r="J141" s="5"/>
      <c r="M141" s="5"/>
    </row>
    <row r="142" spans="1:13" s="10" customFormat="1" ht="10.5" customHeight="1">
      <c r="A142" s="1"/>
      <c r="B142" s="6"/>
      <c r="D142" s="5"/>
      <c r="G142" s="5"/>
      <c r="J142" s="5"/>
      <c r="M142" s="5"/>
    </row>
    <row r="143" spans="1:13" s="10" customFormat="1" ht="10.5" customHeight="1">
      <c r="A143" s="1"/>
      <c r="B143" s="6"/>
      <c r="D143" s="5"/>
      <c r="G143" s="5"/>
      <c r="J143" s="5"/>
      <c r="M143" s="5"/>
    </row>
    <row r="144" spans="1:13" s="10" customFormat="1" ht="10.5" customHeight="1">
      <c r="A144" s="1"/>
      <c r="B144" s="6"/>
      <c r="D144" s="5"/>
      <c r="G144" s="5"/>
      <c r="J144" s="5"/>
      <c r="M144" s="5"/>
    </row>
    <row r="145" spans="1:13" s="10" customFormat="1" ht="10.5" customHeight="1">
      <c r="A145" s="1"/>
      <c r="B145" s="6"/>
      <c r="D145" s="5"/>
      <c r="G145" s="5"/>
      <c r="J145" s="5"/>
      <c r="M145" s="5"/>
    </row>
    <row r="146" spans="1:13" s="10" customFormat="1" ht="10.5" customHeight="1">
      <c r="A146" s="1"/>
      <c r="B146" s="6"/>
      <c r="D146" s="5"/>
      <c r="G146" s="5"/>
      <c r="J146" s="5"/>
      <c r="M146" s="5"/>
    </row>
    <row r="147" spans="1:13" s="10" customFormat="1" ht="10.5" customHeight="1">
      <c r="A147" s="1"/>
      <c r="B147" s="6"/>
      <c r="D147" s="5"/>
      <c r="G147" s="5"/>
      <c r="J147" s="5"/>
      <c r="M147" s="5"/>
    </row>
    <row r="148" spans="1:13" s="10" customFormat="1" ht="10.5" customHeight="1">
      <c r="A148" s="1"/>
      <c r="B148" s="6"/>
      <c r="D148" s="5"/>
      <c r="G148" s="5"/>
      <c r="J148" s="5"/>
      <c r="M148" s="5"/>
    </row>
    <row r="149" spans="1:13" s="10" customFormat="1" ht="10.5" customHeight="1">
      <c r="A149" s="1"/>
      <c r="B149" s="6"/>
      <c r="D149" s="5"/>
      <c r="G149" s="5"/>
      <c r="J149" s="5"/>
      <c r="M149" s="5"/>
    </row>
    <row r="150" spans="1:13" s="10" customFormat="1" ht="10.5" customHeight="1">
      <c r="A150" s="1"/>
      <c r="B150" s="6"/>
      <c r="D150" s="5"/>
      <c r="G150" s="5"/>
      <c r="J150" s="5"/>
      <c r="M150" s="5"/>
    </row>
    <row r="151" spans="1:13" s="10" customFormat="1" ht="10.5" customHeight="1">
      <c r="A151" s="1"/>
      <c r="B151" s="6"/>
      <c r="D151" s="5"/>
      <c r="G151" s="5"/>
      <c r="J151" s="5"/>
      <c r="M151" s="5"/>
    </row>
    <row r="152" spans="1:13" s="10" customFormat="1" ht="10.5" customHeight="1">
      <c r="A152" s="1"/>
      <c r="B152" s="6"/>
      <c r="D152" s="5"/>
      <c r="G152" s="5"/>
      <c r="J152" s="5"/>
      <c r="M152" s="5"/>
    </row>
    <row r="153" spans="1:13" s="10" customFormat="1" ht="10.5" customHeight="1">
      <c r="A153" s="1"/>
      <c r="B153" s="6"/>
      <c r="D153" s="5"/>
      <c r="G153" s="5"/>
      <c r="J153" s="5"/>
      <c r="M153" s="5"/>
    </row>
    <row r="154" spans="1:13" s="10" customFormat="1" ht="10.5" customHeight="1">
      <c r="A154" s="1"/>
      <c r="B154" s="6"/>
      <c r="D154" s="5"/>
      <c r="G154" s="5"/>
      <c r="J154" s="5"/>
      <c r="M154" s="5"/>
    </row>
    <row r="155" spans="1:13" s="10" customFormat="1" ht="10.5" customHeight="1">
      <c r="A155" s="1"/>
      <c r="B155" s="6"/>
      <c r="D155" s="5"/>
      <c r="G155" s="5"/>
      <c r="J155" s="5"/>
      <c r="M155" s="5"/>
    </row>
    <row r="156" spans="1:13" s="10" customFormat="1" ht="10.5" customHeight="1">
      <c r="A156" s="1"/>
      <c r="B156" s="6"/>
      <c r="D156" s="5"/>
      <c r="G156" s="5"/>
      <c r="J156" s="5"/>
      <c r="M156" s="5"/>
    </row>
    <row r="157" spans="1:13" s="10" customFormat="1" ht="10.5" customHeight="1">
      <c r="A157" s="1"/>
      <c r="B157" s="6"/>
      <c r="D157" s="5"/>
      <c r="G157" s="5"/>
      <c r="J157" s="5"/>
      <c r="M157" s="5"/>
    </row>
    <row r="158" spans="1:13" s="10" customFormat="1" ht="10.5" customHeight="1">
      <c r="A158" s="1"/>
      <c r="B158" s="6"/>
      <c r="D158" s="5"/>
      <c r="G158" s="5"/>
      <c r="J158" s="5"/>
      <c r="M158" s="5"/>
    </row>
    <row r="159" spans="1:13" s="10" customFormat="1" ht="10.5" customHeight="1">
      <c r="A159" s="1"/>
      <c r="B159" s="6"/>
      <c r="D159" s="5"/>
      <c r="G159" s="5"/>
      <c r="J159" s="5"/>
      <c r="M159" s="5"/>
    </row>
    <row r="160" spans="1:13" s="10" customFormat="1" ht="10.5" customHeight="1">
      <c r="A160" s="1"/>
      <c r="B160" s="6"/>
      <c r="D160" s="5"/>
      <c r="G160" s="5"/>
      <c r="J160" s="5"/>
      <c r="M160" s="5"/>
    </row>
    <row r="161" spans="1:13" s="10" customFormat="1" ht="10.5" customHeight="1">
      <c r="A161" s="1"/>
      <c r="B161" s="6"/>
      <c r="D161" s="5"/>
      <c r="G161" s="5"/>
      <c r="J161" s="5"/>
      <c r="M161" s="5"/>
    </row>
    <row r="162" spans="1:13" s="10" customFormat="1" ht="10.5" customHeight="1">
      <c r="A162" s="1"/>
      <c r="B162" s="6"/>
      <c r="D162" s="5"/>
      <c r="G162" s="5"/>
      <c r="J162" s="5"/>
      <c r="M162" s="5"/>
    </row>
    <row r="163" spans="1:13" s="10" customFormat="1" ht="10.5" customHeight="1">
      <c r="A163" s="1"/>
      <c r="B163" s="6"/>
      <c r="D163" s="5"/>
      <c r="G163" s="5"/>
      <c r="J163" s="5"/>
      <c r="M163" s="5"/>
    </row>
    <row r="164" spans="1:13" s="10" customFormat="1" ht="10.5" customHeight="1">
      <c r="A164" s="1"/>
      <c r="B164" s="6"/>
      <c r="D164" s="5"/>
      <c r="G164" s="5"/>
      <c r="J164" s="5"/>
      <c r="M164" s="5"/>
    </row>
    <row r="165" spans="1:13" s="10" customFormat="1" ht="10.5" customHeight="1">
      <c r="A165" s="1"/>
      <c r="B165" s="6"/>
      <c r="D165" s="5"/>
      <c r="G165" s="5"/>
      <c r="J165" s="5"/>
      <c r="M165" s="5"/>
    </row>
    <row r="166" spans="1:13" s="10" customFormat="1" ht="10.5" customHeight="1">
      <c r="A166" s="1"/>
      <c r="B166" s="6"/>
      <c r="D166" s="5"/>
      <c r="G166" s="5"/>
      <c r="J166" s="5"/>
      <c r="M166" s="5"/>
    </row>
    <row r="167" spans="1:13" s="10" customFormat="1" ht="10.5" customHeight="1">
      <c r="A167" s="1"/>
      <c r="B167" s="6"/>
      <c r="D167" s="5"/>
      <c r="G167" s="5"/>
      <c r="J167" s="5"/>
      <c r="M167" s="5"/>
    </row>
    <row r="168" spans="1:13" s="10" customFormat="1" ht="10.5" customHeight="1">
      <c r="A168" s="1"/>
      <c r="B168" s="6"/>
      <c r="D168" s="5"/>
      <c r="G168" s="5"/>
      <c r="J168" s="5"/>
      <c r="M168" s="5"/>
    </row>
    <row r="169" spans="1:13" s="10" customFormat="1" ht="10.5" customHeight="1">
      <c r="A169" s="1"/>
      <c r="B169" s="6"/>
      <c r="D169" s="5"/>
      <c r="G169" s="5"/>
      <c r="J169" s="5"/>
      <c r="M169" s="5"/>
    </row>
    <row r="170" spans="1:13" s="10" customFormat="1" ht="10.5" customHeight="1">
      <c r="A170" s="1"/>
      <c r="B170" s="6"/>
      <c r="D170" s="5"/>
      <c r="G170" s="5"/>
      <c r="J170" s="5"/>
      <c r="M170" s="5"/>
    </row>
    <row r="171" spans="1:13" s="10" customFormat="1" ht="10.5" customHeight="1">
      <c r="A171" s="1"/>
      <c r="B171" s="6"/>
      <c r="D171" s="5"/>
      <c r="G171" s="5"/>
      <c r="J171" s="5"/>
      <c r="M171" s="5"/>
    </row>
    <row r="172" spans="1:13" s="10" customFormat="1" ht="10.5" customHeight="1">
      <c r="A172" s="1"/>
      <c r="B172" s="6"/>
      <c r="D172" s="5"/>
      <c r="G172" s="5"/>
      <c r="J172" s="5"/>
      <c r="M172" s="5"/>
    </row>
    <row r="173" spans="1:13" s="10" customFormat="1" ht="10.5" customHeight="1">
      <c r="A173" s="1"/>
      <c r="B173" s="6"/>
      <c r="D173" s="5"/>
      <c r="G173" s="5"/>
      <c r="J173" s="5"/>
      <c r="M173" s="5"/>
    </row>
    <row r="174" spans="1:13" s="10" customFormat="1" ht="10.5" customHeight="1">
      <c r="A174" s="1"/>
      <c r="B174" s="6"/>
      <c r="D174" s="5"/>
      <c r="G174" s="5"/>
      <c r="J174" s="5"/>
      <c r="M174" s="5"/>
    </row>
    <row r="175" spans="1:13" s="10" customFormat="1" ht="10.5" customHeight="1">
      <c r="A175" s="1"/>
      <c r="B175" s="6"/>
      <c r="D175" s="5"/>
      <c r="G175" s="5"/>
      <c r="J175" s="5"/>
      <c r="M175" s="5"/>
    </row>
    <row r="176" spans="1:13" s="10" customFormat="1" ht="10.5" customHeight="1">
      <c r="A176" s="1"/>
      <c r="B176" s="6"/>
      <c r="D176" s="5"/>
      <c r="G176" s="5"/>
      <c r="J176" s="5"/>
      <c r="M176" s="5"/>
    </row>
    <row r="177" spans="1:13" s="10" customFormat="1" ht="10.5" customHeight="1">
      <c r="A177" s="1"/>
      <c r="B177" s="6"/>
      <c r="D177" s="5"/>
      <c r="G177" s="5"/>
      <c r="J177" s="5"/>
      <c r="M177" s="5"/>
    </row>
    <row r="178" spans="1:13" s="10" customFormat="1" ht="10.5" customHeight="1">
      <c r="A178" s="1"/>
      <c r="B178" s="6"/>
      <c r="D178" s="5"/>
      <c r="G178" s="5"/>
      <c r="J178" s="5"/>
      <c r="M178" s="5"/>
    </row>
    <row r="179" spans="1:13" s="10" customFormat="1" ht="10.5" customHeight="1">
      <c r="A179" s="1"/>
      <c r="B179" s="6"/>
      <c r="D179" s="5"/>
      <c r="G179" s="5"/>
      <c r="J179" s="5"/>
      <c r="M179" s="5"/>
    </row>
    <row r="180" spans="1:13" s="10" customFormat="1" ht="10.5" customHeight="1">
      <c r="A180" s="1"/>
      <c r="B180" s="6"/>
      <c r="D180" s="5"/>
      <c r="G180" s="5"/>
      <c r="J180" s="5"/>
      <c r="M180" s="5"/>
    </row>
    <row r="181" spans="1:13" s="10" customFormat="1" ht="10.5" customHeight="1">
      <c r="A181" s="1"/>
      <c r="B181" s="6"/>
      <c r="D181" s="5"/>
      <c r="G181" s="5"/>
      <c r="J181" s="5"/>
      <c r="M181" s="5"/>
    </row>
    <row r="182" spans="1:13" s="10" customFormat="1" ht="10.5" customHeight="1">
      <c r="A182" s="1"/>
      <c r="B182" s="6"/>
      <c r="D182" s="5"/>
      <c r="G182" s="5"/>
      <c r="J182" s="5"/>
      <c r="M182" s="5"/>
    </row>
    <row r="183" spans="1:13" s="10" customFormat="1" ht="10.5" customHeight="1">
      <c r="A183" s="1"/>
      <c r="B183" s="6"/>
      <c r="D183" s="5"/>
      <c r="G183" s="5"/>
      <c r="J183" s="5"/>
      <c r="M183" s="5"/>
    </row>
    <row r="184" spans="1:13" s="10" customFormat="1" ht="10.5" customHeight="1">
      <c r="A184" s="1"/>
      <c r="B184" s="6"/>
      <c r="D184" s="5"/>
      <c r="G184" s="5"/>
      <c r="J184" s="5"/>
      <c r="M184" s="5"/>
    </row>
    <row r="185" spans="1:13" s="10" customFormat="1" ht="10.5" customHeight="1">
      <c r="A185" s="1"/>
      <c r="B185" s="6"/>
      <c r="D185" s="5"/>
      <c r="G185" s="5"/>
      <c r="J185" s="5"/>
      <c r="M185" s="5"/>
    </row>
    <row r="186" spans="1:13" s="10" customFormat="1" ht="10.5" customHeight="1">
      <c r="A186" s="1"/>
      <c r="B186" s="6"/>
      <c r="D186" s="5"/>
      <c r="G186" s="5"/>
      <c r="J186" s="5"/>
      <c r="M186" s="5"/>
    </row>
    <row r="187" spans="1:13" s="10" customFormat="1" ht="10.5" customHeight="1">
      <c r="A187" s="1"/>
      <c r="B187" s="6"/>
      <c r="D187" s="5"/>
      <c r="G187" s="5"/>
      <c r="J187" s="5"/>
      <c r="M187" s="5"/>
    </row>
    <row r="188" spans="1:13" s="10" customFormat="1" ht="10.5" customHeight="1">
      <c r="A188" s="1"/>
      <c r="B188" s="6"/>
      <c r="D188" s="5"/>
      <c r="G188" s="5"/>
      <c r="J188" s="5"/>
      <c r="M188" s="5"/>
    </row>
    <row r="189" spans="1:13" s="10" customFormat="1" ht="10.5" customHeight="1">
      <c r="A189" s="1"/>
      <c r="B189" s="6"/>
      <c r="D189" s="5"/>
      <c r="G189" s="5"/>
      <c r="J189" s="5"/>
      <c r="M189" s="5"/>
    </row>
    <row r="190" spans="1:13" s="10" customFormat="1" ht="10.5" customHeight="1">
      <c r="A190" s="1"/>
      <c r="B190" s="6"/>
      <c r="D190" s="5"/>
      <c r="G190" s="5"/>
      <c r="J190" s="5"/>
      <c r="M190" s="5"/>
    </row>
    <row r="191" spans="1:13" s="10" customFormat="1" ht="10.5" customHeight="1">
      <c r="A191" s="1"/>
      <c r="B191" s="6"/>
      <c r="D191" s="5"/>
      <c r="G191" s="5"/>
      <c r="J191" s="5"/>
      <c r="M191" s="5"/>
    </row>
    <row r="192" spans="1:13" s="10" customFormat="1" ht="10.5" customHeight="1">
      <c r="A192" s="1"/>
      <c r="B192" s="6"/>
      <c r="D192" s="5"/>
      <c r="G192" s="5"/>
      <c r="J192" s="5"/>
      <c r="M192" s="5"/>
    </row>
    <row r="193" spans="1:13" s="10" customFormat="1" ht="10.5" customHeight="1">
      <c r="A193" s="1"/>
      <c r="B193" s="6"/>
      <c r="D193" s="5"/>
      <c r="G193" s="5"/>
      <c r="J193" s="5"/>
      <c r="M193" s="5"/>
    </row>
    <row r="194" spans="1:13" s="10" customFormat="1" ht="10.5" customHeight="1">
      <c r="A194" s="1"/>
      <c r="B194" s="6"/>
      <c r="D194" s="5"/>
      <c r="G194" s="5"/>
      <c r="J194" s="5"/>
      <c r="M194" s="5"/>
    </row>
    <row r="195" spans="1:13" s="10" customFormat="1" ht="10.5" customHeight="1">
      <c r="A195" s="1"/>
      <c r="B195" s="6"/>
      <c r="D195" s="5"/>
      <c r="G195" s="5"/>
      <c r="J195" s="5"/>
      <c r="M195" s="5"/>
    </row>
    <row r="196" spans="1:13" s="10" customFormat="1" ht="10.5" customHeight="1">
      <c r="A196" s="1"/>
      <c r="B196" s="6"/>
      <c r="D196" s="5"/>
      <c r="G196" s="5"/>
      <c r="J196" s="5"/>
      <c r="M196" s="5"/>
    </row>
    <row r="197" spans="1:13" s="10" customFormat="1" ht="10.5" customHeight="1">
      <c r="A197" s="1"/>
      <c r="B197" s="6"/>
      <c r="D197" s="5"/>
      <c r="G197" s="5"/>
      <c r="J197" s="5"/>
      <c r="M197" s="5"/>
    </row>
    <row r="198" spans="1:13" s="10" customFormat="1" ht="10.5" customHeight="1">
      <c r="A198" s="1"/>
      <c r="B198" s="6"/>
      <c r="D198" s="5"/>
      <c r="G198" s="5"/>
      <c r="J198" s="5"/>
      <c r="M198" s="5"/>
    </row>
    <row r="199" spans="1:13" s="10" customFormat="1" ht="10.5" customHeight="1">
      <c r="A199" s="1"/>
      <c r="B199" s="6"/>
      <c r="D199" s="5"/>
      <c r="G199" s="5"/>
      <c r="J199" s="5"/>
      <c r="M199" s="5"/>
    </row>
    <row r="200" spans="1:13" s="10" customFormat="1" ht="10.5" customHeight="1">
      <c r="A200" s="1"/>
      <c r="B200" s="6"/>
      <c r="D200" s="5"/>
      <c r="G200" s="5"/>
      <c r="J200" s="5"/>
      <c r="M200" s="5"/>
    </row>
    <row r="201" spans="1:13" s="10" customFormat="1" ht="10.5" customHeight="1">
      <c r="A201" s="1"/>
      <c r="B201" s="6"/>
      <c r="D201" s="5"/>
      <c r="G201" s="5"/>
      <c r="J201" s="5"/>
      <c r="M201" s="5"/>
    </row>
  </sheetData>
  <sheetProtection selectLockedCells="1" selectUnlockedCells="1"/>
  <mergeCells count="8">
    <mergeCell ref="C1:E1"/>
    <mergeCell ref="F1:H1"/>
    <mergeCell ref="I1:K1"/>
    <mergeCell ref="L1:N1"/>
    <mergeCell ref="C57:E57"/>
    <mergeCell ref="F57:H57"/>
    <mergeCell ref="I57:K57"/>
    <mergeCell ref="L57:N57"/>
  </mergeCells>
  <printOptions horizontalCentered="1"/>
  <pageMargins left="0.5201388888888889" right="0.4597222222222222" top="0.3701388888888889" bottom="0.2895833333333333" header="0.5118055555555555" footer="0.12986111111111112"/>
  <pageSetup horizontalDpi="300" verticalDpi="300" orientation="landscape" paperSize="9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 Schmid</cp:lastModifiedBy>
  <cp:lastPrinted>2015-07-02T13:56:21Z</cp:lastPrinted>
  <dcterms:modified xsi:type="dcterms:W3CDTF">2015-07-02T13:57:59Z</dcterms:modified>
  <cp:category/>
  <cp:version/>
  <cp:contentType/>
  <cp:contentStatus/>
</cp:coreProperties>
</file>